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Q20" s="1"/>
  <c r="B24"/>
  <c r="D24" s="1"/>
  <c r="B28"/>
  <c r="D28" s="1"/>
  <c r="B32"/>
  <c r="D32" s="1"/>
  <c r="B36"/>
  <c r="D36" s="1"/>
  <c r="B40"/>
  <c r="D40" s="1"/>
  <c r="B44"/>
  <c r="D44" s="1"/>
  <c r="B48"/>
  <c r="D48" s="1"/>
  <c r="Q48" s="1"/>
  <c r="B52"/>
  <c r="D52" s="1"/>
  <c r="Q52" s="1"/>
  <c r="B56"/>
  <c r="D56" s="1"/>
  <c r="B60"/>
  <c r="D60" s="1"/>
  <c r="B64"/>
  <c r="D64" s="1"/>
  <c r="Q64" s="1"/>
  <c r="B68"/>
  <c r="D68" s="1"/>
  <c r="B72"/>
  <c r="D72" s="1"/>
  <c r="B76"/>
  <c r="D76" s="1"/>
  <c r="B80"/>
  <c r="D80" s="1"/>
  <c r="Q80" s="1"/>
  <c r="B84"/>
  <c r="D84" s="1"/>
  <c r="Q84" s="1"/>
  <c r="B88"/>
  <c r="D88" s="1"/>
  <c r="B92"/>
  <c r="D92" s="1"/>
  <c r="Q92" s="1"/>
  <c r="B96"/>
  <c r="D96" s="1"/>
  <c r="Q96" s="1"/>
  <c r="B3"/>
  <c r="D3" s="1"/>
  <c r="Q3" s="1"/>
  <c r="B7"/>
  <c r="D7" s="1"/>
  <c r="B11"/>
  <c r="D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2" i="81" l="1"/>
  <c r="Q72"/>
  <c r="Q31"/>
  <c r="Q4"/>
  <c r="Q36"/>
  <c r="Q76"/>
  <c r="Q68"/>
  <c r="Q60"/>
  <c r="Q44"/>
  <c r="Q24"/>
  <c r="Q88"/>
  <c r="Q56"/>
  <c r="Q7"/>
  <c r="Q11"/>
  <c r="Q8"/>
  <c r="Q40"/>
  <c r="Q28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I32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/>
  <c r="AB33"/>
  <c r="AC33"/>
  <c r="X34"/>
  <c r="AA34" i="61" s="1"/>
  <c r="Y34" i="14"/>
  <c r="Z34"/>
  <c r="AA34"/>
  <c r="AB34"/>
  <c r="AA34" i="63" s="1"/>
  <c r="AC34" i="14"/>
  <c r="X35"/>
  <c r="Y35"/>
  <c r="Z35"/>
  <c r="AA35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96" i="63"/>
  <c r="AB84"/>
  <c r="AB80"/>
  <c r="AB72"/>
  <c r="AB68"/>
  <c r="AB52"/>
  <c r="AB32"/>
  <c r="AB28"/>
  <c r="AB24"/>
  <c r="AB89"/>
  <c r="AB97" i="62"/>
  <c r="AB93"/>
  <c r="AB85"/>
  <c r="AB77"/>
  <c r="AB69"/>
  <c r="AB65"/>
  <c r="AB49"/>
  <c r="AB45"/>
  <c r="AB41"/>
  <c r="AB37"/>
  <c r="AB29"/>
  <c r="AB52"/>
  <c r="AB32"/>
  <c r="AB80" i="61"/>
  <c r="AB60"/>
  <c r="AB48"/>
  <c r="AB16"/>
  <c r="AB93"/>
  <c r="AB89"/>
  <c r="AB81"/>
  <c r="AB77"/>
  <c r="AB73"/>
  <c r="AA6" i="63"/>
  <c r="AA37" i="62"/>
  <c r="AA35"/>
  <c r="AA3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U92"/>
  <c r="N92"/>
  <c r="F92"/>
  <c r="U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F67"/>
  <c r="U66"/>
  <c r="N66"/>
  <c r="F66"/>
  <c r="U65"/>
  <c r="N65"/>
  <c r="U64"/>
  <c r="N64"/>
  <c r="F64"/>
  <c r="U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73" i="63" l="1"/>
  <c r="F69"/>
  <c r="F65"/>
  <c r="F63"/>
  <c r="F43"/>
  <c r="F50" i="55"/>
  <c r="O99" i="81"/>
  <c r="L99"/>
  <c r="I99"/>
  <c r="F99"/>
  <c r="C99"/>
  <c r="F77" i="62"/>
  <c r="F25" i="63"/>
  <c r="B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N44"/>
  <c r="O44" s="1"/>
  <c r="N48"/>
  <c r="O48" s="1"/>
  <c r="N52"/>
  <c r="O52" s="1"/>
  <c r="N55"/>
  <c r="N56"/>
  <c r="N59"/>
  <c r="N60"/>
  <c r="O60" s="1"/>
  <c r="N63"/>
  <c r="N64"/>
  <c r="N67"/>
  <c r="N68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N82"/>
  <c r="N85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"/>
  <c r="V32"/>
  <c r="O32"/>
  <c r="V40"/>
  <c r="V16"/>
  <c r="O16"/>
  <c r="V24"/>
  <c r="O98"/>
  <c r="V24" i="56"/>
  <c r="V26"/>
  <c r="O35"/>
  <c r="V40"/>
  <c r="V42"/>
  <c r="O51"/>
  <c r="N8" i="55"/>
  <c r="F9"/>
  <c r="I99"/>
  <c r="M99"/>
  <c r="N12"/>
  <c r="F13"/>
  <c r="G26"/>
  <c r="N28"/>
  <c r="O28" s="1"/>
  <c r="F29"/>
  <c r="N44"/>
  <c r="O44" s="1"/>
  <c r="F45"/>
  <c r="G58"/>
  <c r="N60"/>
  <c r="F61"/>
  <c r="O64"/>
  <c r="O72"/>
  <c r="O80"/>
  <c r="O92"/>
  <c r="O45" i="56"/>
  <c r="O65"/>
  <c r="V66" i="55"/>
  <c r="V82"/>
  <c r="V36" i="56"/>
  <c r="O47"/>
  <c r="V52"/>
  <c r="V59"/>
  <c r="O70"/>
  <c r="V94"/>
  <c r="V28" i="55"/>
  <c r="V44"/>
  <c r="V18" i="56"/>
  <c r="V27"/>
  <c r="V32"/>
  <c r="V48"/>
  <c r="V50"/>
  <c r="B99" i="55"/>
  <c r="F3"/>
  <c r="K99"/>
  <c r="F5"/>
  <c r="N20"/>
  <c r="O20" s="1"/>
  <c r="F21"/>
  <c r="N36"/>
  <c r="F37"/>
  <c r="N52"/>
  <c r="O52" s="1"/>
  <c r="F53"/>
  <c r="O68"/>
  <c r="O76"/>
  <c r="O84"/>
  <c r="O21" i="56"/>
  <c r="O37"/>
  <c r="O53"/>
  <c r="O61"/>
  <c r="O69"/>
  <c r="O77"/>
  <c r="O93"/>
  <c r="O70" i="55"/>
  <c r="O86"/>
  <c r="O23" i="56"/>
  <c r="V28"/>
  <c r="V44"/>
  <c r="V63"/>
  <c r="V82"/>
  <c r="J99" i="55"/>
  <c r="N24"/>
  <c r="N40"/>
  <c r="O40" s="1"/>
  <c r="N56"/>
  <c r="O96"/>
  <c r="V38" i="58"/>
  <c r="G3" i="56"/>
  <c r="V56"/>
  <c r="V60"/>
  <c r="V64"/>
  <c r="V68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V50"/>
  <c r="V64" i="55"/>
  <c r="V68"/>
  <c r="V72"/>
  <c r="V76"/>
  <c r="V80"/>
  <c r="V84"/>
  <c r="V88"/>
  <c r="V92"/>
  <c r="V96"/>
  <c r="F3" i="56"/>
  <c r="F99" s="1"/>
  <c r="V9"/>
  <c r="V13"/>
  <c r="V17"/>
  <c r="V21"/>
  <c r="V25"/>
  <c r="V29"/>
  <c r="V33"/>
  <c r="V37"/>
  <c r="V41"/>
  <c r="V45"/>
  <c r="V49"/>
  <c r="V53"/>
  <c r="V57"/>
  <c r="V65"/>
  <c r="V69"/>
  <c r="V73"/>
  <c r="V77"/>
  <c r="V81"/>
  <c r="V93"/>
  <c r="V97"/>
  <c r="N3" i="57"/>
  <c r="V46" i="58"/>
  <c r="N3" i="56"/>
  <c r="N90" i="57"/>
  <c r="F91"/>
  <c r="K99" i="58"/>
  <c r="U99"/>
  <c r="F9"/>
  <c r="F17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0" i="56" l="1"/>
  <c r="O24"/>
  <c r="O96"/>
  <c r="O88"/>
  <c r="O64"/>
  <c r="O56"/>
  <c r="P99" i="81"/>
  <c r="O97" i="56"/>
  <c r="O81"/>
  <c r="K99" i="81"/>
  <c r="M99" s="1"/>
  <c r="O66" i="56"/>
  <c r="O46"/>
  <c r="O26"/>
  <c r="H99" i="81"/>
  <c r="J99" s="1"/>
  <c r="E99"/>
  <c r="G99" s="1"/>
  <c r="O9" i="56"/>
  <c r="O54"/>
  <c r="O30"/>
  <c r="O10"/>
  <c r="B99" i="81"/>
  <c r="D99" s="1"/>
  <c r="O78" i="55"/>
  <c r="O74"/>
  <c r="O66"/>
  <c r="O74" i="58"/>
  <c r="O26"/>
  <c r="O85" i="56"/>
  <c r="O15"/>
  <c r="O72"/>
  <c r="V39"/>
  <c r="V11"/>
  <c r="O7"/>
  <c r="G39" i="55"/>
  <c r="V39" s="1"/>
  <c r="O19"/>
  <c r="G10"/>
  <c r="O10" s="1"/>
  <c r="O89" i="56"/>
  <c r="O80"/>
  <c r="O29"/>
  <c r="O13"/>
  <c r="V5"/>
  <c r="G95" i="55"/>
  <c r="V95" s="1"/>
  <c r="G87"/>
  <c r="V87" s="1"/>
  <c r="G83"/>
  <c r="V83" s="1"/>
  <c r="G79"/>
  <c r="V79" s="1"/>
  <c r="G75"/>
  <c r="V75" s="1"/>
  <c r="O71"/>
  <c r="G67"/>
  <c r="V67" s="1"/>
  <c r="G63"/>
  <c r="V63" s="1"/>
  <c r="G60"/>
  <c r="V60" s="1"/>
  <c r="G56"/>
  <c r="V56" s="1"/>
  <c r="G48"/>
  <c r="O36"/>
  <c r="G35"/>
  <c r="V35" s="1"/>
  <c r="G31"/>
  <c r="V31" s="1"/>
  <c r="G27"/>
  <c r="G23"/>
  <c r="V23" s="1"/>
  <c r="G18"/>
  <c r="O18" s="1"/>
  <c r="G14"/>
  <c r="V14" s="1"/>
  <c r="G9"/>
  <c r="V9" s="1"/>
  <c r="V51"/>
  <c r="O30"/>
  <c r="O24"/>
  <c r="O12"/>
  <c r="O45" i="58"/>
  <c r="O93"/>
  <c r="V74"/>
  <c r="V26"/>
  <c r="G86" i="57"/>
  <c r="O86" s="1"/>
  <c r="O57" i="58"/>
  <c r="V25"/>
  <c r="O65"/>
  <c r="O22"/>
  <c r="G6" i="57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7" i="55"/>
  <c r="O43" i="56"/>
  <c r="O31"/>
  <c r="O19"/>
  <c r="V13" i="55"/>
  <c r="O91" i="56"/>
  <c r="O83"/>
  <c r="O75"/>
  <c r="O67"/>
  <c r="O59"/>
  <c r="O14" i="58"/>
  <c r="V95" i="56"/>
  <c r="O91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58"/>
  <c r="V58"/>
  <c r="N99" i="61"/>
  <c r="V10" i="55"/>
  <c r="F99" i="57"/>
  <c r="O80"/>
  <c r="V80"/>
  <c r="O6" i="55"/>
  <c r="V6"/>
  <c r="V26"/>
  <c r="O26"/>
  <c r="V18" l="1"/>
  <c r="O39"/>
  <c r="O75"/>
  <c r="O43" i="58"/>
  <c r="O5" i="57"/>
  <c r="O31" i="55"/>
  <c r="O63"/>
  <c r="O11" i="58"/>
  <c r="O23" i="55"/>
  <c r="Q99" i="81"/>
  <c r="O4" i="56"/>
  <c r="O79" i="55"/>
  <c r="O9"/>
  <c r="O95"/>
  <c r="O87"/>
  <c r="O83"/>
  <c r="O67"/>
  <c r="O60"/>
  <c r="O49"/>
  <c r="O35"/>
  <c r="O56"/>
  <c r="V48"/>
  <c r="O48"/>
  <c r="V27"/>
  <c r="O27"/>
  <c r="O14"/>
  <c r="O25" i="57"/>
  <c r="V6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Q60" i="78"/>
  <c r="K3"/>
  <c r="I13"/>
  <c r="N59"/>
  <c r="P43"/>
  <c r="Q94"/>
  <c r="B51"/>
  <c r="B4"/>
  <c r="Q26"/>
  <c r="P67"/>
  <c r="J41"/>
  <c r="Q78"/>
  <c r="P84"/>
  <c r="K89"/>
  <c r="J65"/>
  <c r="P44"/>
  <c r="Q14"/>
  <c r="H77"/>
  <c r="N19"/>
  <c r="G12"/>
  <c r="G22"/>
  <c r="L32"/>
  <c r="O90"/>
  <c r="Q24"/>
  <c r="G54"/>
  <c r="J20"/>
  <c r="G43"/>
  <c r="Q84"/>
  <c r="H93"/>
  <c r="I3"/>
  <c r="G60"/>
  <c r="I54"/>
  <c r="L14"/>
  <c r="G91"/>
  <c r="Q47"/>
  <c r="B38"/>
  <c r="B21"/>
  <c r="L43"/>
  <c r="L31"/>
  <c r="H96"/>
  <c r="I49"/>
  <c r="K19"/>
  <c r="N68"/>
  <c r="O81"/>
  <c r="L9"/>
  <c r="B10"/>
  <c r="J78"/>
  <c r="Q10"/>
  <c r="J66"/>
  <c r="O47"/>
  <c r="I17"/>
  <c r="I72"/>
  <c r="Q43"/>
  <c r="B13"/>
  <c r="P17"/>
  <c r="H34"/>
  <c r="L83"/>
  <c r="O21"/>
  <c r="Q36"/>
  <c r="I7"/>
  <c r="J84"/>
  <c r="I85"/>
  <c r="B3"/>
  <c r="O36"/>
  <c r="Q88"/>
  <c r="G8"/>
  <c r="Q68"/>
  <c r="H73"/>
  <c r="J92"/>
  <c r="Q38"/>
  <c r="P12"/>
  <c r="B37"/>
  <c r="H84"/>
  <c r="N79"/>
  <c r="L29"/>
  <c r="N24"/>
  <c r="N28"/>
  <c r="I59"/>
  <c r="K33"/>
  <c r="Q11"/>
  <c r="G50"/>
  <c r="P48"/>
  <c r="N83"/>
  <c r="K77"/>
  <c r="G45"/>
  <c r="P3"/>
  <c r="L51"/>
  <c r="I52"/>
  <c r="G86"/>
  <c r="I32"/>
  <c r="N15"/>
  <c r="I94"/>
  <c r="N38"/>
  <c r="J32"/>
  <c r="P49"/>
  <c r="O32"/>
  <c r="P54"/>
  <c r="O9"/>
  <c r="K35"/>
  <c r="H10"/>
  <c r="P25"/>
  <c r="G88"/>
  <c r="P30"/>
  <c r="N91"/>
  <c r="Q30"/>
  <c r="N57"/>
  <c r="B27"/>
  <c r="P69"/>
  <c r="G55"/>
  <c r="G6"/>
  <c r="B89"/>
  <c r="Q74"/>
  <c r="L3"/>
  <c r="J71"/>
  <c r="L47"/>
  <c r="P34"/>
  <c r="H79"/>
  <c r="P79"/>
  <c r="G5"/>
  <c r="P36"/>
  <c r="I4"/>
  <c r="J75"/>
  <c r="O24"/>
  <c r="Q39"/>
  <c r="J3"/>
  <c r="J51"/>
  <c r="P75"/>
  <c r="Q67"/>
  <c r="O63"/>
  <c r="N96"/>
  <c r="J81"/>
  <c r="G65"/>
  <c r="N77"/>
  <c r="L73"/>
  <c r="P47"/>
  <c r="L16"/>
  <c r="I26"/>
  <c r="J31"/>
  <c r="G15"/>
  <c r="I75"/>
  <c r="Q17"/>
  <c r="B42"/>
  <c r="K51"/>
  <c r="I44"/>
  <c r="J95"/>
  <c r="N56"/>
  <c r="B18"/>
  <c r="K5"/>
  <c r="H61"/>
  <c r="N58"/>
  <c r="H21"/>
  <c r="H72"/>
  <c r="G29"/>
  <c r="I60"/>
  <c r="J76"/>
  <c r="L7"/>
  <c r="J14"/>
  <c r="H75"/>
  <c r="K11"/>
  <c r="O96"/>
  <c r="J69"/>
  <c r="B52"/>
  <c r="B50"/>
  <c r="Q51"/>
  <c r="L17"/>
  <c r="J42"/>
  <c r="N23"/>
  <c r="L8"/>
  <c r="O40"/>
  <c r="N7"/>
  <c r="N69"/>
  <c r="L98"/>
  <c r="I5"/>
  <c r="Q54"/>
  <c r="O83"/>
  <c r="L54"/>
  <c r="L22"/>
  <c r="K72"/>
  <c r="K75"/>
  <c r="B64"/>
  <c r="N81"/>
  <c r="I88"/>
  <c r="L93"/>
  <c r="O79"/>
  <c r="K84"/>
  <c r="I56"/>
  <c r="N62"/>
  <c r="L23"/>
  <c r="P72"/>
  <c r="O48"/>
  <c r="H80"/>
  <c r="J15"/>
  <c r="J29"/>
  <c r="H45"/>
  <c r="P83"/>
  <c r="G75"/>
  <c r="H91"/>
  <c r="H31"/>
  <c r="L96"/>
  <c r="P82"/>
  <c r="J54"/>
  <c r="Q64"/>
  <c r="G77"/>
  <c r="I79"/>
  <c r="I63"/>
  <c r="F1"/>
  <c r="G32"/>
  <c r="P46"/>
  <c r="O80"/>
  <c r="B61"/>
  <c r="J25"/>
  <c r="I43"/>
  <c r="P51"/>
  <c r="H71"/>
  <c r="B12"/>
  <c r="N18"/>
  <c r="I39"/>
  <c r="N87"/>
  <c r="J10"/>
  <c r="O94"/>
  <c r="B74"/>
  <c r="K8"/>
  <c r="N37"/>
  <c r="L19"/>
  <c r="O98"/>
  <c r="Q71"/>
  <c r="Q69"/>
  <c r="P90"/>
  <c r="G34"/>
  <c r="H27"/>
  <c r="N26"/>
  <c r="Q12"/>
  <c r="K80"/>
  <c r="O41"/>
  <c r="K73"/>
  <c r="L34"/>
  <c r="I50"/>
  <c r="P35"/>
  <c r="H65"/>
  <c r="J49"/>
  <c r="L91"/>
  <c r="P89"/>
  <c r="G73"/>
  <c r="O67"/>
  <c r="Q50"/>
  <c r="O87"/>
  <c r="N78"/>
  <c r="O78"/>
  <c r="J90"/>
  <c r="K57"/>
  <c r="K21"/>
  <c r="H49"/>
  <c r="P60"/>
  <c r="B54"/>
  <c r="H15"/>
  <c r="I38"/>
  <c r="K68"/>
  <c r="B87"/>
  <c r="K46"/>
  <c r="L77"/>
  <c r="Q75"/>
  <c r="P22"/>
  <c r="K34"/>
  <c r="H97"/>
  <c r="H48"/>
  <c r="I34"/>
  <c r="H66"/>
  <c r="Q59"/>
  <c r="H41"/>
  <c r="O19"/>
  <c r="Q70"/>
  <c r="O51"/>
  <c r="K94"/>
  <c r="H22"/>
  <c r="G40"/>
  <c r="J79"/>
  <c r="G53"/>
  <c r="N6"/>
  <c r="P13"/>
  <c r="L79"/>
  <c r="I73"/>
  <c r="N52"/>
  <c r="N54"/>
  <c r="O4"/>
  <c r="J8"/>
  <c r="N60"/>
  <c r="K63"/>
  <c r="L41"/>
  <c r="K65"/>
  <c r="G33"/>
  <c r="J94"/>
  <c r="L52"/>
  <c r="L36"/>
  <c r="K61"/>
  <c r="O15"/>
  <c r="N29"/>
  <c r="I18"/>
  <c r="J55"/>
  <c r="G49"/>
  <c r="O82"/>
  <c r="Q56"/>
  <c r="I8"/>
  <c r="N13"/>
  <c r="H70"/>
  <c r="J19"/>
  <c r="Q89"/>
  <c r="J37"/>
  <c r="K6"/>
  <c r="K48"/>
  <c r="G85"/>
  <c r="H54"/>
  <c r="O62"/>
  <c r="J57"/>
  <c r="H92"/>
  <c r="I41"/>
  <c r="P15"/>
  <c r="B8"/>
  <c r="G42"/>
  <c r="N9"/>
  <c r="H29"/>
  <c r="Q46"/>
  <c r="B6"/>
  <c r="P7"/>
  <c r="P45"/>
  <c r="H18"/>
  <c r="B67"/>
  <c r="H19"/>
  <c r="O6"/>
  <c r="K43"/>
  <c r="H3"/>
  <c r="Q97"/>
  <c r="J28"/>
  <c r="H42"/>
  <c r="K50"/>
  <c r="H74"/>
  <c r="B45"/>
  <c r="B85"/>
  <c r="J48"/>
  <c r="L85"/>
  <c r="B53"/>
  <c r="G7"/>
  <c r="O42"/>
  <c r="L38"/>
  <c r="J5"/>
  <c r="J93"/>
  <c r="K95"/>
  <c r="N36"/>
  <c r="G11"/>
  <c r="G66"/>
  <c r="N82"/>
  <c r="P14"/>
  <c r="L11"/>
  <c r="J91"/>
  <c r="H53"/>
  <c r="O58"/>
  <c r="G51"/>
  <c r="B46"/>
  <c r="P23"/>
  <c r="P27"/>
  <c r="I87"/>
  <c r="Q4"/>
  <c r="L68"/>
  <c r="O59"/>
  <c r="B39"/>
  <c r="H40"/>
  <c r="K12"/>
  <c r="J59"/>
  <c r="P73"/>
  <c r="I65"/>
  <c r="B88"/>
  <c r="G23"/>
  <c r="J47"/>
  <c r="L75"/>
  <c r="G16"/>
  <c r="Q45"/>
  <c r="Q37"/>
  <c r="N14"/>
  <c r="G95"/>
  <c r="L6"/>
  <c r="H37"/>
  <c r="L58"/>
  <c r="Q77"/>
  <c r="H24"/>
  <c r="P10"/>
  <c r="J85"/>
  <c r="J87"/>
  <c r="I66"/>
  <c r="P28"/>
  <c r="H12"/>
  <c r="G94"/>
  <c r="Q73"/>
  <c r="K18"/>
  <c r="I82"/>
  <c r="K76"/>
  <c r="L80"/>
  <c r="J88"/>
  <c r="B93"/>
  <c r="Q80"/>
  <c r="H13"/>
  <c r="I53"/>
  <c r="I89"/>
  <c r="Q90"/>
  <c r="O84"/>
  <c r="N98"/>
  <c r="P85"/>
  <c r="L15"/>
  <c r="P6"/>
  <c r="G36"/>
  <c r="N90"/>
  <c r="I47"/>
  <c r="H63"/>
  <c r="H95"/>
  <c r="B86"/>
  <c r="K66"/>
  <c r="G26"/>
  <c r="P70"/>
  <c r="H86"/>
  <c r="O17"/>
  <c r="J80"/>
  <c r="B14"/>
  <c r="Q83"/>
  <c r="N30"/>
  <c r="J98"/>
  <c r="Q8"/>
  <c r="L62"/>
  <c r="N25"/>
  <c r="I68"/>
  <c r="G62"/>
  <c r="L86"/>
  <c r="O92"/>
  <c r="G52"/>
  <c r="L44"/>
  <c r="P37"/>
  <c r="Q18"/>
  <c r="I71"/>
  <c r="H5"/>
  <c r="L4"/>
  <c r="J23"/>
  <c r="H50"/>
  <c r="Q31"/>
  <c r="P74"/>
  <c r="N12"/>
  <c r="G37"/>
  <c r="B60"/>
  <c r="P77"/>
  <c r="L27"/>
  <c r="J53"/>
  <c r="H59"/>
  <c r="K86"/>
  <c r="J36"/>
  <c r="G48"/>
  <c r="B68"/>
  <c r="O54"/>
  <c r="L94"/>
  <c r="K20"/>
  <c r="N35"/>
  <c r="I35"/>
  <c r="B19"/>
  <c r="G97"/>
  <c r="O18"/>
  <c r="H26"/>
  <c r="H69"/>
  <c r="K78"/>
  <c r="K81"/>
  <c r="G96"/>
  <c r="Q27"/>
  <c r="I15"/>
  <c r="I42"/>
  <c r="O13"/>
  <c r="G21"/>
  <c r="N39"/>
  <c r="I92"/>
  <c r="Q32"/>
  <c r="H39"/>
  <c r="J38"/>
  <c r="K88"/>
  <c r="P92"/>
  <c r="K82"/>
  <c r="O88"/>
  <c r="L70"/>
  <c r="N33"/>
  <c r="B49"/>
  <c r="N84"/>
  <c r="J6"/>
  <c r="K90"/>
  <c r="L26"/>
  <c r="L53"/>
  <c r="B90"/>
  <c r="P52"/>
  <c r="I55"/>
  <c r="Q3"/>
  <c r="L37"/>
  <c r="G84"/>
  <c r="G47"/>
  <c r="K87"/>
  <c r="B72"/>
  <c r="B22"/>
  <c r="Q16"/>
  <c r="N76"/>
  <c r="L12"/>
  <c r="N65"/>
  <c r="K7"/>
  <c r="I86"/>
  <c r="I21"/>
  <c r="O8"/>
  <c r="O38"/>
  <c r="O73"/>
  <c r="B71"/>
  <c r="B11"/>
  <c r="O97"/>
  <c r="K9"/>
  <c r="L50"/>
  <c r="I22"/>
  <c r="B34"/>
  <c r="G93"/>
  <c r="I31"/>
  <c r="N51"/>
  <c r="I19"/>
  <c r="G25"/>
  <c r="H67"/>
  <c r="N40"/>
  <c r="H90"/>
  <c r="G44"/>
  <c r="L88"/>
  <c r="O75"/>
  <c r="J77"/>
  <c r="G64"/>
  <c r="B26"/>
  <c r="G3"/>
  <c r="Q41"/>
  <c r="J16"/>
  <c r="Q15"/>
  <c r="L46"/>
  <c r="O64"/>
  <c r="P55"/>
  <c r="I58"/>
  <c r="P42"/>
  <c r="Q7"/>
  <c r="O11"/>
  <c r="K92"/>
  <c r="K98"/>
  <c r="H11"/>
  <c r="P93"/>
  <c r="G58"/>
  <c r="L56"/>
  <c r="L97"/>
  <c r="O74"/>
  <c r="B76"/>
  <c r="I28"/>
  <c r="O45"/>
  <c r="Q9"/>
  <c r="P19"/>
  <c r="J13"/>
  <c r="G63"/>
  <c r="P81"/>
  <c r="G78"/>
  <c r="Q93"/>
  <c r="B79"/>
  <c r="G30"/>
  <c r="N44"/>
  <c r="I45"/>
  <c r="O39"/>
  <c r="J58"/>
  <c r="P63"/>
  <c r="G69"/>
  <c r="I97"/>
  <c r="G89"/>
  <c r="B24"/>
  <c r="O76"/>
  <c r="Q72"/>
  <c r="J34"/>
  <c r="L45"/>
  <c r="P32"/>
  <c r="Q22"/>
  <c r="Q82"/>
  <c r="J50"/>
  <c r="K56"/>
  <c r="P41"/>
  <c r="G56"/>
  <c r="L81"/>
  <c r="G41"/>
  <c r="G82"/>
  <c r="G87"/>
  <c r="B97"/>
  <c r="L49"/>
  <c r="J18"/>
  <c r="O61"/>
  <c r="H62"/>
  <c r="L92"/>
  <c r="H83"/>
  <c r="O86"/>
  <c r="J89"/>
  <c r="H36"/>
  <c r="Q95"/>
  <c r="I10"/>
  <c r="K53"/>
  <c r="J26"/>
  <c r="D1"/>
  <c r="G79"/>
  <c r="K37"/>
  <c r="B30"/>
  <c r="B73"/>
  <c r="O27"/>
  <c r="N49"/>
  <c r="O29"/>
  <c r="J22"/>
  <c r="N4"/>
  <c r="K15"/>
  <c r="B47"/>
  <c r="L42"/>
  <c r="B91"/>
  <c r="L55"/>
  <c r="I80"/>
  <c r="I57"/>
  <c r="H98"/>
  <c r="H9"/>
  <c r="J35"/>
  <c r="B36"/>
  <c r="P57"/>
  <c r="N10"/>
  <c r="C1"/>
  <c r="H85"/>
  <c r="P26"/>
  <c r="K91"/>
  <c r="G81"/>
  <c r="P33"/>
  <c r="J70"/>
  <c r="B92"/>
  <c r="B20"/>
  <c r="I91"/>
  <c r="O37"/>
  <c r="O68"/>
  <c r="H33"/>
  <c r="N73"/>
  <c r="N97"/>
  <c r="B65"/>
  <c r="B15"/>
  <c r="P18"/>
  <c r="J9"/>
  <c r="J21"/>
  <c r="I27"/>
  <c r="K44"/>
  <c r="H2"/>
  <c r="L40"/>
  <c r="J17"/>
  <c r="B41"/>
  <c r="G10"/>
  <c r="J52"/>
  <c r="B56"/>
  <c r="O70"/>
  <c r="J73"/>
  <c r="B70"/>
  <c r="I62"/>
  <c r="H52"/>
  <c r="N55"/>
  <c r="O77"/>
  <c r="N66"/>
  <c r="I36"/>
  <c r="B44"/>
  <c r="Q91"/>
  <c r="J67"/>
  <c r="O53"/>
  <c r="P39"/>
  <c r="L39"/>
  <c r="N70"/>
  <c r="Q23"/>
  <c r="L82"/>
  <c r="P97"/>
  <c r="O10"/>
  <c r="I64"/>
  <c r="O55"/>
  <c r="N22"/>
  <c r="L67"/>
  <c r="J60"/>
  <c r="O33"/>
  <c r="Q28"/>
  <c r="H46"/>
  <c r="O85"/>
  <c r="L33"/>
  <c r="K28"/>
  <c r="G27"/>
  <c r="I77"/>
  <c r="Q19"/>
  <c r="O60"/>
  <c r="P78"/>
  <c r="P20"/>
  <c r="O23"/>
  <c r="Q44"/>
  <c r="H25"/>
  <c r="N41"/>
  <c r="P31"/>
  <c r="P56"/>
  <c r="J64"/>
  <c r="N32"/>
  <c r="J68"/>
  <c r="K69"/>
  <c r="K38"/>
  <c r="H55"/>
  <c r="B69"/>
  <c r="J63"/>
  <c r="I81"/>
  <c r="I11"/>
  <c r="N85"/>
  <c r="P9"/>
  <c r="P59"/>
  <c r="L61"/>
  <c r="P94"/>
  <c r="J44"/>
  <c r="G46"/>
  <c r="N16"/>
  <c r="O14"/>
  <c r="Q53"/>
  <c r="G2"/>
  <c r="L63"/>
  <c r="G76"/>
  <c r="Q92"/>
  <c r="O46"/>
  <c r="N34"/>
  <c r="P62"/>
  <c r="J61"/>
  <c r="Q58"/>
  <c r="P88"/>
  <c r="I95"/>
  <c r="G74"/>
  <c r="O25"/>
  <c r="Q42"/>
  <c r="N17"/>
  <c r="Q35"/>
  <c r="G67"/>
  <c r="O16"/>
  <c r="H51"/>
  <c r="G4"/>
  <c r="N86"/>
  <c r="O66"/>
  <c r="O56"/>
  <c r="G70"/>
  <c r="K24"/>
  <c r="I70"/>
  <c r="J27"/>
  <c r="O28"/>
  <c r="B77"/>
  <c r="I48"/>
  <c r="I84"/>
  <c r="L69"/>
  <c r="I83"/>
  <c r="P64"/>
  <c r="N43"/>
  <c r="Q55"/>
  <c r="K47"/>
  <c r="I23"/>
  <c r="G71"/>
  <c r="B17"/>
  <c r="H30"/>
  <c r="H78"/>
  <c r="K14"/>
  <c r="L74"/>
  <c r="B75"/>
  <c r="H64"/>
  <c r="I98"/>
  <c r="K25"/>
  <c r="B23"/>
  <c r="P98"/>
  <c r="K58"/>
  <c r="O35"/>
  <c r="G17"/>
  <c r="P87"/>
  <c r="H89"/>
  <c r="J56"/>
  <c r="L18"/>
  <c r="B63"/>
  <c r="B28"/>
  <c r="G61"/>
  <c r="H68"/>
  <c r="G9"/>
  <c r="H56"/>
  <c r="L90"/>
  <c r="K32"/>
  <c r="O69"/>
  <c r="G59"/>
  <c r="I33"/>
  <c r="K49"/>
  <c r="P76"/>
  <c r="J33"/>
  <c r="I67"/>
  <c r="B35"/>
  <c r="P71"/>
  <c r="N64"/>
  <c r="G90"/>
  <c r="I24"/>
  <c r="Q20"/>
  <c r="L78"/>
  <c r="N50"/>
  <c r="K30"/>
  <c r="P29"/>
  <c r="B55"/>
  <c r="P11"/>
  <c r="B7"/>
  <c r="K85"/>
  <c r="N67"/>
  <c r="J4"/>
  <c r="H7"/>
  <c r="J86"/>
  <c r="K45"/>
  <c r="J45"/>
  <c r="O43"/>
  <c r="B96"/>
  <c r="K60"/>
  <c r="O50"/>
  <c r="Q61"/>
  <c r="O20"/>
  <c r="E1"/>
  <c r="G13"/>
  <c r="P86"/>
  <c r="K22"/>
  <c r="Q52"/>
  <c r="H8"/>
  <c r="K71"/>
  <c r="G35"/>
  <c r="H43"/>
  <c r="G39"/>
  <c r="Q57"/>
  <c r="H35"/>
  <c r="G24"/>
  <c r="P5"/>
  <c r="K70"/>
  <c r="I61"/>
  <c r="K97"/>
  <c r="O12"/>
  <c r="B40"/>
  <c r="P21"/>
  <c r="B95"/>
  <c r="Q25"/>
  <c r="H4"/>
  <c r="J97"/>
  <c r="N95"/>
  <c r="K39"/>
  <c r="O30"/>
  <c r="J82"/>
  <c r="L89"/>
  <c r="L87"/>
  <c r="O22"/>
  <c r="I93"/>
  <c r="B5"/>
  <c r="K29"/>
  <c r="N93"/>
  <c r="J62"/>
  <c r="B43"/>
  <c r="P61"/>
  <c r="Q5"/>
  <c r="Q87"/>
  <c r="L64"/>
  <c r="K31"/>
  <c r="L25"/>
  <c r="H60"/>
  <c r="K10"/>
  <c r="P24"/>
  <c r="N72"/>
  <c r="L72"/>
  <c r="K4"/>
  <c r="O44"/>
  <c r="L24"/>
  <c r="B29"/>
  <c r="H58"/>
  <c r="P80"/>
  <c r="N63"/>
  <c r="K42"/>
  <c r="H88"/>
  <c r="Q40"/>
  <c r="Q29"/>
  <c r="Q66"/>
  <c r="P68"/>
  <c r="H81"/>
  <c r="N3"/>
  <c r="N75"/>
  <c r="N80"/>
  <c r="K62"/>
  <c r="I14"/>
  <c r="H47"/>
  <c r="B2"/>
  <c r="O71"/>
  <c r="O5"/>
  <c r="K13"/>
  <c r="Q65"/>
  <c r="B57"/>
  <c r="N88"/>
  <c r="K26"/>
  <c r="B98"/>
  <c r="I78"/>
  <c r="Q76"/>
  <c r="G72"/>
  <c r="N89"/>
  <c r="I90"/>
  <c r="N53"/>
  <c r="H38"/>
  <c r="P40"/>
  <c r="B31"/>
  <c r="K54"/>
  <c r="O49"/>
  <c r="H28"/>
  <c r="I29"/>
  <c r="P66"/>
  <c r="B25"/>
  <c r="G80"/>
  <c r="Q62"/>
  <c r="B32"/>
  <c r="P50"/>
  <c r="G14"/>
  <c r="I76"/>
  <c r="N74"/>
  <c r="J7"/>
  <c r="G31"/>
  <c r="L84"/>
  <c r="K64"/>
  <c r="Q98"/>
  <c r="N5"/>
  <c r="H44"/>
  <c r="P8"/>
  <c r="O31"/>
  <c r="L65"/>
  <c r="B9"/>
  <c r="N20"/>
  <c r="I69"/>
  <c r="B81"/>
  <c r="O7"/>
  <c r="H82"/>
  <c r="Q48"/>
  <c r="I51"/>
  <c r="Q79"/>
  <c r="N8"/>
  <c r="P58"/>
  <c r="B80"/>
  <c r="L95"/>
  <c r="L35"/>
  <c r="B58"/>
  <c r="L71"/>
  <c r="N61"/>
  <c r="N27"/>
  <c r="O89"/>
  <c r="L60"/>
  <c r="I6"/>
  <c r="J40"/>
  <c r="G28"/>
  <c r="N71"/>
  <c r="P91"/>
  <c r="I37"/>
  <c r="J11"/>
  <c r="K40"/>
  <c r="H17"/>
  <c r="B59"/>
  <c r="N46"/>
  <c r="B83"/>
  <c r="G98"/>
  <c r="I74"/>
  <c r="K36"/>
  <c r="B66"/>
  <c r="I30"/>
  <c r="K16"/>
  <c r="J74"/>
  <c r="K96"/>
  <c r="O95"/>
  <c r="I9"/>
  <c r="P95"/>
  <c r="B16"/>
  <c r="Q86"/>
  <c r="J12"/>
  <c r="K41"/>
  <c r="K52"/>
  <c r="K17"/>
  <c r="B84"/>
  <c r="B48"/>
  <c r="K93"/>
  <c r="P96"/>
  <c r="B82"/>
  <c r="Q34"/>
  <c r="O3"/>
  <c r="I96"/>
  <c r="Q6"/>
  <c r="G20"/>
  <c r="N31"/>
  <c r="Q63"/>
  <c r="K79"/>
  <c r="H94"/>
  <c r="O34"/>
  <c r="Q96"/>
  <c r="B33"/>
  <c r="H87"/>
  <c r="N48"/>
  <c r="L76"/>
  <c r="I40"/>
  <c r="K23"/>
  <c r="O72"/>
  <c r="I25"/>
  <c r="J39"/>
  <c r="H57"/>
  <c r="G83"/>
  <c r="K27"/>
  <c r="K67"/>
  <c r="L21"/>
  <c r="L10"/>
  <c r="Q49"/>
  <c r="N21"/>
  <c r="J24"/>
  <c r="L57"/>
  <c r="B62"/>
  <c r="G68"/>
  <c r="G92"/>
  <c r="L59"/>
  <c r="O65"/>
  <c r="H6"/>
  <c r="Q81"/>
  <c r="I12"/>
  <c r="B78"/>
  <c r="K55"/>
  <c r="J96"/>
  <c r="Q21"/>
  <c r="L28"/>
  <c r="L48"/>
  <c r="L13"/>
  <c r="N45"/>
  <c r="J30"/>
  <c r="N94"/>
  <c r="J72"/>
  <c r="Q33"/>
  <c r="P38"/>
  <c r="H76"/>
  <c r="I46"/>
  <c r="N92"/>
  <c r="P65"/>
  <c r="G19"/>
  <c r="J46"/>
  <c r="G57"/>
  <c r="O91"/>
  <c r="L30"/>
  <c r="L66"/>
  <c r="L5"/>
  <c r="N11"/>
  <c r="G38"/>
  <c r="H16"/>
  <c r="G18"/>
  <c r="O52"/>
  <c r="I20"/>
  <c r="B94"/>
  <c r="O93"/>
  <c r="O26"/>
  <c r="J83"/>
  <c r="I16"/>
  <c r="N47"/>
  <c r="H20"/>
  <c r="H14"/>
  <c r="Q13"/>
  <c r="Q85"/>
  <c r="K74"/>
  <c r="L20"/>
  <c r="K59"/>
  <c r="P53"/>
  <c r="O57"/>
  <c r="P16"/>
  <c r="J43"/>
  <c r="H23"/>
  <c r="P4"/>
  <c r="N42"/>
  <c r="K83"/>
  <c r="H32"/>
  <c r="R42" l="1"/>
  <c r="R47"/>
  <c r="M16"/>
  <c r="D94"/>
  <c r="F94"/>
  <c r="C94"/>
  <c r="E94"/>
  <c r="M20"/>
  <c r="R11"/>
  <c r="R92"/>
  <c r="M46"/>
  <c r="R94"/>
  <c r="R45"/>
  <c r="E78"/>
  <c r="F78"/>
  <c r="D78"/>
  <c r="C78"/>
  <c r="M12"/>
  <c r="F62"/>
  <c r="D62"/>
  <c r="E62"/>
  <c r="C62"/>
  <c r="R21"/>
  <c r="M25"/>
  <c r="M40"/>
  <c r="R48"/>
  <c r="C33"/>
  <c r="F33"/>
  <c r="D33"/>
  <c r="E33"/>
  <c r="R31"/>
  <c r="M96"/>
  <c r="O99"/>
  <c r="F82"/>
  <c r="D82"/>
  <c r="E82"/>
  <c r="C82"/>
  <c r="D48"/>
  <c r="F48"/>
  <c r="C48"/>
  <c r="E48"/>
  <c r="F84"/>
  <c r="E84"/>
  <c r="C84"/>
  <c r="D84"/>
  <c r="F16"/>
  <c r="E16"/>
  <c r="D16"/>
  <c r="C16"/>
  <c r="M9"/>
  <c r="M30"/>
  <c r="C66"/>
  <c r="F66"/>
  <c r="E66"/>
  <c r="D66"/>
  <c r="M74"/>
  <c r="C83"/>
  <c r="E83"/>
  <c r="D83"/>
  <c r="F83"/>
  <c r="R46"/>
  <c r="E59"/>
  <c r="F59"/>
  <c r="C59"/>
  <c r="D59"/>
  <c r="M37"/>
  <c r="R71"/>
  <c r="M6"/>
  <c r="R27"/>
  <c r="R61"/>
  <c r="E58"/>
  <c r="C58"/>
  <c r="F58"/>
  <c r="D58"/>
  <c r="D80"/>
  <c r="F80"/>
  <c r="E80"/>
  <c r="C80"/>
  <c r="R8"/>
  <c r="M51"/>
  <c r="E81"/>
  <c r="C81"/>
  <c r="F81"/>
  <c r="D81"/>
  <c r="M69"/>
  <c r="R20"/>
  <c r="C9"/>
  <c r="F9"/>
  <c r="E9"/>
  <c r="D9"/>
  <c r="R5"/>
  <c r="R74"/>
  <c r="M76"/>
  <c r="D32"/>
  <c r="C32"/>
  <c r="E32"/>
  <c r="F32"/>
  <c r="F25"/>
  <c r="E25"/>
  <c r="C25"/>
  <c r="D25"/>
  <c r="M29"/>
  <c r="F31"/>
  <c r="C31"/>
  <c r="E31"/>
  <c r="D31"/>
  <c r="R53"/>
  <c r="M90"/>
  <c r="R89"/>
  <c r="M78"/>
  <c r="D98"/>
  <c r="E98"/>
  <c r="C98"/>
  <c r="F98"/>
  <c r="R88"/>
  <c r="E57"/>
  <c r="D57"/>
  <c r="C57"/>
  <c r="F57"/>
  <c r="M14"/>
  <c r="R80"/>
  <c r="R75"/>
  <c r="N99"/>
  <c r="R3"/>
  <c r="R63"/>
  <c r="D29"/>
  <c r="E29"/>
  <c r="F29"/>
  <c r="C29"/>
  <c r="R72"/>
  <c r="E43"/>
  <c r="D43"/>
  <c r="F43"/>
  <c r="C43"/>
  <c r="R93"/>
  <c r="C5"/>
  <c r="E5"/>
  <c r="F5"/>
  <c r="D5"/>
  <c r="M93"/>
  <c r="R95"/>
  <c r="C95"/>
  <c r="E95"/>
  <c r="F95"/>
  <c r="D95"/>
  <c r="C40"/>
  <c r="E40"/>
  <c r="D40"/>
  <c r="F40"/>
  <c r="M61"/>
  <c r="D96"/>
  <c r="E96"/>
  <c r="C96"/>
  <c r="F96"/>
  <c r="R67"/>
  <c r="F7"/>
  <c r="E7"/>
  <c r="C7"/>
  <c r="D7"/>
  <c r="D55"/>
  <c r="C55"/>
  <c r="E55"/>
  <c r="F55"/>
  <c r="R50"/>
  <c r="M24"/>
  <c r="R64"/>
  <c r="F35"/>
  <c r="E35"/>
  <c r="C35"/>
  <c r="D35"/>
  <c r="M67"/>
  <c r="M33"/>
  <c r="C28"/>
  <c r="E28"/>
  <c r="F28"/>
  <c r="D28"/>
  <c r="D63"/>
  <c r="C63"/>
  <c r="F63"/>
  <c r="E63"/>
  <c r="E23"/>
  <c r="D23"/>
  <c r="F23"/>
  <c r="C23"/>
  <c r="M98"/>
  <c r="F75"/>
  <c r="D75"/>
  <c r="C75"/>
  <c r="E75"/>
  <c r="E17"/>
  <c r="C17"/>
  <c r="F17"/>
  <c r="D17"/>
  <c r="M23"/>
  <c r="R43"/>
  <c r="M83"/>
  <c r="M84"/>
  <c r="M48"/>
  <c r="C77"/>
  <c r="F77"/>
  <c r="D77"/>
  <c r="E77"/>
  <c r="M70"/>
  <c r="R86"/>
  <c r="R17"/>
  <c r="M95"/>
  <c r="R34"/>
  <c r="R16"/>
  <c r="R85"/>
  <c r="M11"/>
  <c r="M81"/>
  <c r="D69"/>
  <c r="E69"/>
  <c r="C69"/>
  <c r="F69"/>
  <c r="R32"/>
  <c r="R41"/>
  <c r="M77"/>
  <c r="R22"/>
  <c r="M64"/>
  <c r="R70"/>
  <c r="F44"/>
  <c r="D44"/>
  <c r="C44"/>
  <c r="E44"/>
  <c r="M36"/>
  <c r="R66"/>
  <c r="R55"/>
  <c r="M62"/>
  <c r="F70"/>
  <c r="D70"/>
  <c r="E70"/>
  <c r="C70"/>
  <c r="C56"/>
  <c r="E56"/>
  <c r="D56"/>
  <c r="F56"/>
  <c r="F41"/>
  <c r="C41"/>
  <c r="D41"/>
  <c r="E41"/>
  <c r="M27"/>
  <c r="C15"/>
  <c r="F15"/>
  <c r="D15"/>
  <c r="E15"/>
  <c r="E65"/>
  <c r="C65"/>
  <c r="F65"/>
  <c r="D65"/>
  <c r="R97"/>
  <c r="R73"/>
  <c r="M91"/>
  <c r="D20"/>
  <c r="F20"/>
  <c r="C20"/>
  <c r="E20"/>
  <c r="E92"/>
  <c r="D92"/>
  <c r="C92"/>
  <c r="F92"/>
  <c r="R10"/>
  <c r="F36"/>
  <c r="E36"/>
  <c r="D36"/>
  <c r="C36"/>
  <c r="M57"/>
  <c r="M80"/>
  <c r="D91"/>
  <c r="E91"/>
  <c r="C91"/>
  <c r="F91"/>
  <c r="C47"/>
  <c r="F47"/>
  <c r="D47"/>
  <c r="E47"/>
  <c r="R4"/>
  <c r="R49"/>
  <c r="C73"/>
  <c r="E73"/>
  <c r="D73"/>
  <c r="F73"/>
  <c r="D30"/>
  <c r="C30"/>
  <c r="E30"/>
  <c r="F30"/>
  <c r="M10"/>
  <c r="E97"/>
  <c r="F97"/>
  <c r="C97"/>
  <c r="D97"/>
  <c r="C24"/>
  <c r="E24"/>
  <c r="D24"/>
  <c r="F24"/>
  <c r="M97"/>
  <c r="M45"/>
  <c r="R44"/>
  <c r="F79"/>
  <c r="C79"/>
  <c r="E79"/>
  <c r="D79"/>
  <c r="M28"/>
  <c r="D76"/>
  <c r="E76"/>
  <c r="C76"/>
  <c r="F76"/>
  <c r="M58"/>
  <c r="G99"/>
  <c r="F26"/>
  <c r="C26"/>
  <c r="D26"/>
  <c r="E26"/>
  <c r="R40"/>
  <c r="M19"/>
  <c r="R51"/>
  <c r="M31"/>
  <c r="C34"/>
  <c r="F34"/>
  <c r="D34"/>
  <c r="E34"/>
  <c r="M22"/>
  <c r="E11"/>
  <c r="F11"/>
  <c r="C11"/>
  <c r="D11"/>
  <c r="D71"/>
  <c r="C71"/>
  <c r="F71"/>
  <c r="E71"/>
  <c r="M21"/>
  <c r="M86"/>
  <c r="R65"/>
  <c r="R76"/>
  <c r="C22"/>
  <c r="D22"/>
  <c r="F22"/>
  <c r="E22"/>
  <c r="F72"/>
  <c r="C72"/>
  <c r="E72"/>
  <c r="D72"/>
  <c r="Q99"/>
  <c r="M55"/>
  <c r="D90"/>
  <c r="F90"/>
  <c r="E90"/>
  <c r="C90"/>
  <c r="R84"/>
  <c r="E49"/>
  <c r="C49"/>
  <c r="D49"/>
  <c r="F49"/>
  <c r="R33"/>
  <c r="M92"/>
  <c r="R39"/>
  <c r="M42"/>
  <c r="M15"/>
  <c r="F19"/>
  <c r="E19"/>
  <c r="D19"/>
  <c r="C19"/>
  <c r="M35"/>
  <c r="R35"/>
  <c r="F68"/>
  <c r="E68"/>
  <c r="C68"/>
  <c r="D68"/>
  <c r="E60"/>
  <c r="D60"/>
  <c r="C60"/>
  <c r="F60"/>
  <c r="R12"/>
  <c r="M71"/>
  <c r="M68"/>
  <c r="R25"/>
  <c r="R30"/>
  <c r="F14"/>
  <c r="C14"/>
  <c r="D14"/>
  <c r="E14"/>
  <c r="C86"/>
  <c r="D86"/>
  <c r="E86"/>
  <c r="F86"/>
  <c r="M47"/>
  <c r="R90"/>
  <c r="R98"/>
  <c r="M89"/>
  <c r="M53"/>
  <c r="E93"/>
  <c r="F93"/>
  <c r="C93"/>
  <c r="D93"/>
  <c r="M82"/>
  <c r="M66"/>
  <c r="R14"/>
  <c r="D88"/>
  <c r="E88"/>
  <c r="F88"/>
  <c r="C88"/>
  <c r="M65"/>
  <c r="F39"/>
  <c r="E39"/>
  <c r="D39"/>
  <c r="C39"/>
  <c r="M87"/>
  <c r="C46"/>
  <c r="D46"/>
  <c r="F46"/>
  <c r="E46"/>
  <c r="R82"/>
  <c r="R36"/>
  <c r="E53"/>
  <c r="F53"/>
  <c r="C53"/>
  <c r="D53"/>
  <c r="E85"/>
  <c r="F85"/>
  <c r="D85"/>
  <c r="C85"/>
  <c r="C45"/>
  <c r="F45"/>
  <c r="E45"/>
  <c r="D45"/>
  <c r="H99"/>
  <c r="E67"/>
  <c r="F67"/>
  <c r="C67"/>
  <c r="D67"/>
  <c r="D6"/>
  <c r="E6"/>
  <c r="F6"/>
  <c r="C6"/>
  <c r="R9"/>
  <c r="C8"/>
  <c r="E8"/>
  <c r="F8"/>
  <c r="D8"/>
  <c r="M41"/>
  <c r="R13"/>
  <c r="M8"/>
  <c r="M18"/>
  <c r="R29"/>
  <c r="R60"/>
  <c r="R54"/>
  <c r="R52"/>
  <c r="M73"/>
  <c r="R6"/>
  <c r="M34"/>
  <c r="D87"/>
  <c r="F87"/>
  <c r="E87"/>
  <c r="C87"/>
  <c r="M38"/>
  <c r="F54"/>
  <c r="D54"/>
  <c r="C54"/>
  <c r="E54"/>
  <c r="R78"/>
  <c r="M50"/>
  <c r="R26"/>
  <c r="R37"/>
  <c r="D74"/>
  <c r="C74"/>
  <c r="E74"/>
  <c r="F74"/>
  <c r="R87"/>
  <c r="M39"/>
  <c r="R18"/>
  <c r="E12"/>
  <c r="D12"/>
  <c r="C12"/>
  <c r="F12"/>
  <c r="M43"/>
  <c r="C61"/>
  <c r="F61"/>
  <c r="D61"/>
  <c r="E61"/>
  <c r="M63"/>
  <c r="M79"/>
  <c r="R62"/>
  <c r="M56"/>
  <c r="M88"/>
  <c r="R81"/>
  <c r="F64"/>
  <c r="C64"/>
  <c r="E64"/>
  <c r="D64"/>
  <c r="M5"/>
  <c r="R69"/>
  <c r="R7"/>
  <c r="R23"/>
  <c r="D50"/>
  <c r="E50"/>
  <c r="C50"/>
  <c r="F50"/>
  <c r="E52"/>
  <c r="F52"/>
  <c r="D52"/>
  <c r="C52"/>
  <c r="M60"/>
  <c r="R58"/>
  <c r="E18"/>
  <c r="D18"/>
  <c r="F18"/>
  <c r="C18"/>
  <c r="R56"/>
  <c r="M44"/>
  <c r="F42"/>
  <c r="C42"/>
  <c r="E42"/>
  <c r="D42"/>
  <c r="M75"/>
  <c r="M26"/>
  <c r="R77"/>
  <c r="R96"/>
  <c r="J99"/>
  <c r="M4"/>
  <c r="L99"/>
  <c r="D89"/>
  <c r="E89"/>
  <c r="F89"/>
  <c r="C89"/>
  <c r="F27"/>
  <c r="E27"/>
  <c r="D27"/>
  <c r="C27"/>
  <c r="R57"/>
  <c r="R91"/>
  <c r="R38"/>
  <c r="M94"/>
  <c r="R15"/>
  <c r="M32"/>
  <c r="M52"/>
  <c r="P99"/>
  <c r="R83"/>
  <c r="M59"/>
  <c r="R28"/>
  <c r="R24"/>
  <c r="R79"/>
  <c r="D37"/>
  <c r="F37"/>
  <c r="C37"/>
  <c r="E37"/>
  <c r="B99"/>
  <c r="C3"/>
  <c r="E3"/>
  <c r="D3"/>
  <c r="F3"/>
  <c r="M85"/>
  <c r="M7"/>
  <c r="F13"/>
  <c r="D13"/>
  <c r="C13"/>
  <c r="E13"/>
  <c r="M72"/>
  <c r="M17"/>
  <c r="C10"/>
  <c r="E10"/>
  <c r="F10"/>
  <c r="D10"/>
  <c r="R68"/>
  <c r="M49"/>
  <c r="F21"/>
  <c r="E21"/>
  <c r="C21"/>
  <c r="D21"/>
  <c r="E38"/>
  <c r="F38"/>
  <c r="D38"/>
  <c r="C38"/>
  <c r="M54"/>
  <c r="M3"/>
  <c r="I99"/>
  <c r="R19"/>
  <c r="D4"/>
  <c r="E4"/>
  <c r="C4"/>
  <c r="F4"/>
  <c r="D51"/>
  <c r="F51"/>
  <c r="C51"/>
  <c r="E51"/>
  <c r="R59"/>
  <c r="M13"/>
  <c r="K99"/>
  <c r="T36" i="73"/>
  <c r="S37"/>
  <c r="D37" i="28" s="1"/>
  <c r="P37" i="73"/>
  <c r="D37" i="24" s="1"/>
  <c r="R37" i="73"/>
  <c r="D37" i="29" s="1"/>
  <c r="Q37" i="73"/>
  <c r="D37" i="26" s="1"/>
  <c r="K35" i="65"/>
  <c r="E99" i="78" l="1"/>
  <c r="D99"/>
  <c r="C99"/>
  <c r="M99"/>
  <c r="F99"/>
  <c r="R99"/>
  <c r="T37" i="73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DJ60" s="1"/>
  <c r="F60" i="40" s="1"/>
  <c r="CZ61" i="54"/>
  <c r="BT63"/>
  <c r="BT66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BF30"/>
  <c r="BF49"/>
  <c r="BF4"/>
  <c r="BF6"/>
  <c r="DI6"/>
  <c r="E6" i="40" s="1"/>
  <c r="BF8" i="54"/>
  <c r="BF10"/>
  <c r="DI22"/>
  <c r="E22" i="40" s="1"/>
  <c r="BF25" i="54"/>
  <c r="DH25" s="1"/>
  <c r="D25" i="40" s="1"/>
  <c r="BF29" i="54"/>
  <c r="BF33"/>
  <c r="BF37"/>
  <c r="BF48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G15" s="1"/>
  <c r="C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I62"/>
  <c r="E62" i="40" s="1"/>
  <c r="AY72" i="54"/>
  <c r="AY79"/>
  <c r="DG79" s="1"/>
  <c r="C79" i="40" s="1"/>
  <c r="DI79" i="54"/>
  <c r="E79" i="40" s="1"/>
  <c r="DJ79" i="54"/>
  <c r="F79" i="40" s="1"/>
  <c r="AY81" i="54"/>
  <c r="AY83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I23" i="54"/>
  <c r="E23" i="40" s="1"/>
  <c r="DJ29" i="54"/>
  <c r="F29" i="40" s="1"/>
  <c r="DG32" i="54"/>
  <c r="C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6" i="54" l="1"/>
  <c r="CW46"/>
  <c r="CW38"/>
  <c r="CP44"/>
  <c r="CP3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<sst xmlns="http://schemas.openxmlformats.org/spreadsheetml/2006/main" count="9391" uniqueCount="585">
  <si>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</si>
  <si>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</si>
  <si>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</si>
  <si>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</si>
  <si>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</si>
  <si>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</si>
  <si>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</si>
  <si>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</si>
  <si>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</si>
  <si>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</si>
  <si>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</si>
  <si>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</si>
  <si>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</si>
  <si>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</si>
  <si>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</si>
  <si>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</si>
  <si>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</si>
  <si>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</si>
  <si>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</si>
  <si>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</si>
  <si>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</si>
  <si>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</si>
  <si>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</si>
  <si>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</si>
  <si>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</si>
  <si>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</si>
  <si>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</si>
  <si>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</si>
  <si>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</si>
  <si>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</si>
  <si>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</si>
  <si>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</si>
  <si>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</si>
  <si>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</si>
  <si>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</si>
  <si>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</si>
  <si>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</si>
  <si>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</si>
  <si>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</si>
  <si>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</si>
  <si>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</si>
  <si>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</si>
  <si>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</si>
  <si>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</si>
  <si>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</si>
  <si>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</si>
  <si>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</si>
  <si>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</si>
  <si>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</si>
  <si>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</si>
  <si>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</si>
  <si>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</si>
  <si>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</si>
  <si>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</si>
  <si>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</si>
  <si>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</si>
  <si>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</si>
  <si>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</si>
  <si>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</si>
  <si>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</si>
  <si>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</si>
  <si>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</si>
  <si>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</si>
  <si>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</si>
  <si>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</si>
  <si>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</si>
  <si>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</si>
  <si>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</si>
  <si>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</si>
  <si>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</si>
  <si>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</si>
  <si>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</si>
  <si>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</si>
  <si>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</si>
  <si>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</si>
  <si>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</si>
  <si>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</si>
  <si>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</si>
  <si>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</si>
  <si>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</si>
  <si>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</si>
  <si>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</si>
  <si>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</si>
  <si>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</si>
  <si>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</si>
  <si>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</si>
  <si>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</si>
  <si>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</si>
  <si>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</si>
  <si>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</si>
  <si>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</si>
  <si>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</si>
  <si>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</si>
  <si>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</si>
  <si>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</si>
  <si>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</si>
  <si>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</si>
  <si>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</si>
  <si>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</si>
  <si>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</si>
  <si>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</si>
  <si>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</si>
  <si>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</si>
  <si>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</si>
  <si>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</si>
  <si>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</si>
  <si>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</si>
  <si>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</si>
  <si>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</si>
  <si>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</si>
  <si>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</si>
  <si>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</si>
  <si>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</si>
  <si>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</si>
  <si>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</si>
  <si>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</si>
  <si>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</si>
  <si>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</si>
  <si>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</si>
  <si>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</si>
  <si>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</si>
  <si>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</si>
  <si>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</si>
  <si>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</si>
  <si>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</si>
  <si>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</si>
  <si>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</si>
  <si>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</si>
  <si>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</si>
  <si>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</si>
  <si>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</si>
  <si>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</si>
  <si>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</si>
  <si>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</si>
  <si>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</si>
  <si>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</si>
  <si>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</si>
  <si>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</si>
  <si>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</si>
  <si>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</si>
  <si>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</si>
  <si>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</si>
  <si>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</si>
  <si>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</si>
  <si>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</si>
  <si>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</si>
  <si>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</si>
  <si>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</si>
  <si>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</si>
  <si>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</si>
  <si>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</si>
  <si>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</si>
  <si>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</si>
  <si>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</si>
  <si>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</si>
  <si>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</si>
  <si>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</si>
  <si>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</si>
  <si>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</si>
  <si>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</si>
  <si>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</si>
  <si>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</si>
  <si>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</si>
  <si>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</si>
  <si>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</si>
  <si>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</si>
  <si>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</si>
  <si>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</si>
  <si>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</si>
  <si>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</si>
  <si>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</si>
  <si>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</si>
  <si>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</si>
  <si>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</si>
  <si>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</si>
  <si>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</si>
  <si>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</si>
  <si>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</si>
  <si>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</si>
  <si>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</si>
  <si>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</si>
  <si>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</si>
  <si>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</si>
  <si>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</si>
  <si>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</si>
  <si>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</si>
  <si>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</si>
  <si>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</si>
  <si>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</si>
  <si>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</si>
  <si>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</si>
  <si>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</si>
  <si>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</si>
  <si>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</si>
  <si>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</si>
  <si>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</si>
  <si>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</si>
  <si>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</si>
  <si>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</si>
  <si>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</si>
  <si>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</si>
  <si>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</si>
  <si>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</si>
  <si>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</si>
  <si>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</si>
  <si>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</si>
  <si>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</si>
  <si>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</si>
  <si>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</si>
  <si>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</si>
  <si>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</si>
  <si>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</si>
  <si>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</si>
  <si>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</si>
  <si>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</si>
  <si>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</si>
  <si>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</si>
  <si>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</si>
  <si>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</si>
  <si>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</si>
  <si>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</si>
  <si>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</si>
  <si>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</si>
  <si>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</si>
  <si>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</si>
  <si>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</si>
  <si>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</si>
  <si>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</si>
  <si>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</si>
  <si>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</si>
  <si>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</si>
  <si>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</si>
  <si>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</si>
  <si>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</si>
  <si>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</si>
  <si>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</si>
  <si>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</si>
  <si>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</si>
  <si>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</si>
  <si>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</si>
  <si>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</si>
  <si>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</si>
  <si>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</si>
  <si>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</si>
  <si>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</si>
  <si>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</si>
  <si>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</si>
  <si>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</si>
  <si>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</si>
  <si>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</si>
  <si>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</si>
  <si>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</si>
  <si>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</si>
  <si>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</si>
  <si>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</si>
  <si>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</si>
  <si>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</si>
  <si>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</si>
  <si>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</si>
  <si>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</si>
  <si>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</si>
  <si>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</si>
  <si>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</si>
  <si>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</si>
  <si>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</si>
  <si>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</si>
  <si>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</si>
  <si>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</si>
  <si>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</si>
  <si>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</si>
  <si>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</si>
  <si>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</si>
  <si>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</si>
  <si>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</si>
  <si>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</si>
  <si>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</si>
  <si>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</si>
  <si>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</si>
  <si>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</si>
  <si>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</si>
  <si>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</si>
  <si>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</si>
  <si>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</si>
  <si>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</si>
  <si>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</si>
  <si>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</si>
  <si>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</si>
  <si>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</si>
  <si>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</si>
  <si>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</si>
  <si>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</si>
  <si>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</si>
  <si>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</si>
  <si>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</si>
  <si>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</si>
  <si>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</si>
  <si>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</si>
  <si>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</si>
  <si>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</si>
  <si>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</si>
  <si>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</si>
  <si>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</si>
  <si>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</si>
  <si>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</si>
  <si>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</si>
  <si>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</si>
  <si>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</si>
  <si>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</si>
  <si>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</si>
  <si>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</si>
  <si>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</si>
  <si>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</si>
  <si>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</si>
  <si>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</si>
  <si>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</si>
  <si>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</si>
  <si>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</si>
  <si>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</si>
  <si>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</si>
  <si>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</si>
  <si>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</si>
  <si>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</si>
  <si>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</si>
  <si>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</si>
  <si>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</si>
  <si>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</si>
  <si>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</si>
  <si>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</si>
  <si>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</si>
  <si>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</si>
  <si>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</si>
  <si>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</si>
  <si>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</si>
  <si>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</si>
  <si>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</si>
  <si>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</si>
  <si>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</si>
  <si>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</si>
  <si>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</si>
  <si>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</si>
  <si>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</si>
  <si>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</si>
  <si>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</si>
  <si>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</si>
  <si>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</si>
  <si>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</si>
  <si>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</si>
  <si>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</si>
  <si>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</si>
  <si>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</si>
  <si>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</si>
  <si>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</si>
  <si>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</si>
  <si>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</si>
  <si>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</si>
  <si>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</si>
  <si>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</si>
  <si>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</si>
  <si>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</si>
  <si>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</si>
  <si>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</si>
  <si>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</si>
  <si>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</si>
  <si>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</si>
  <si>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</si>
  <si>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</si>
  <si>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</si>
  <si>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</si>
  <si>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</si>
  <si>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</si>
  <si>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</si>
  <si>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</si>
  <si>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</si>
  <si>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</si>
  <si>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</si>
  <si>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</si>
  <si>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</si>
  <si>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</si>
  <si>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</si>
  <si>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</si>
  <si>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</si>
  <si>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</si>
  <si>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</si>
  <si>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</si>
  <si>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</si>
  <si>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</si>
  <si>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</si>
  <si>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</si>
  <si>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</si>
  <si>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</si>
  <si>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</si>
  <si>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</si>
  <si>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</si>
  <si>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</si>
  <si>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</si>
  <si>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</si>
  <si>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</si>
  <si>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</si>
  <si>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</si>
  <si>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</si>
  <si>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</si>
  <si>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</si>
  <si>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</si>
  <si>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</si>
  <si>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</si>
  <si>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</si>
  <si>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</si>
  <si>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</si>
  <si>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</si>
  <si>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</si>
  <si>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</si>
  <si>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</si>
  <si>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</si>
  <si>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</si>
  <si>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</si>
  <si>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</si>
  <si>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</si>
  <si>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</si>
  <si>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</si>
  <si>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</si>
  <si>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</si>
  <si>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</si>
  <si>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</si>
  <si>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</si>
  <si>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</si>
  <si>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</si>
  <si>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</si>
  <si>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</si>
  <si>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</si>
  <si>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</si>
  <si>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</si>
  <si>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</si>
  <si>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</si>
  <si>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</si>
  <si>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</si>
  <si>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</si>
  <si>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</si>
  <si>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</si>
  <si>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</si>
  <si>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</si>
  <si>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</si>
  <si>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</si>
  <si>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</si>
  <si>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</si>
  <si>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</si>
  <si>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</si>
  <si>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</si>
  <si>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</si>
  <si>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</si>
  <si>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</si>
  <si>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</si>
  <si>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</si>
  <si>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</si>
  <si>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</si>
  <si>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</si>
  <si>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</si>
  <si>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</si>
  <si>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</si>
  <si>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</si>
  <si>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</si>
  <si>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</si>
  <si>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</si>
  <si>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</si>
  <si>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</si>
  <si>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</si>
  <si>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</si>
  <si>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</si>
  <si>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</si>
  <si>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</si>
  <si>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</si>
  <si>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</si>
  <si>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</si>
  <si>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</si>
  <si>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</si>
  <si>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</si>
  <si>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</si>
  <si>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</si>
  <si>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</si>
  <si>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</si>
  <si>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</si>
  <si>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</si>
  <si>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</si>
  <si>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</si>
  <si>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</si>
  <si>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</si>
  <si>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</si>
  <si>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</si>
  <si>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</si>
  <si>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</si>
  <si>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</si>
  <si>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</si>
  <si>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</si>
  <si>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</si>
  <si>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</si>
  <si>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</si>
  <si>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</si>
  <si>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</si>
  <si>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</si>
  <si>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</si>
  <si>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</si>
  <si>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</si>
  <si>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</si>
  <si>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</si>
  <si>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</si>
  <si>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</si>
  <si>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</si>
  <si>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</si>
  <si>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</si>
  <si>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</si>
  <si>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</si>
  <si>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</si>
  <si>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</si>
  <si>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</si>
  <si>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</si>
  <si>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</si>
  <si>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</si>
  <si>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</si>
  <si>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</si>
  <si>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</si>
  <si>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</si>
  <si>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</si>
  <si>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</si>
  <si>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</si>
  <si>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</si>
  <si>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</si>
  <si>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</si>
  <si>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</si>
  <si>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</si>
  <si>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</si>
  <si>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</si>
  <si>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</si>
  <si>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</si>
  <si>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</si>
  <si>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</si>
  <si>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</si>
  <si>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</si>
  <si>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</si>
  <si>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</si>
  <si>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</si>
  <si>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</si>
  <si>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w.e.f. 01st October 2024</t>
  </si>
  <si>
    <t>w.e.f. 01st November.2024</t>
  </si>
  <si>
    <t>w.e.f. From 01.11.2024</t>
  </si>
  <si>
    <t>63IS2024/11/10</t>
  </si>
  <si>
    <t>RSRPL_BKN</t>
  </si>
  <si>
    <t>NR/2024/23890/C</t>
  </si>
  <si>
    <t>TPSL_BKN2</t>
  </si>
  <si>
    <t>NR/2024/23891/C</t>
  </si>
  <si>
    <t>SOLAPUR_SOLAR</t>
  </si>
  <si>
    <t>NR/2024/23889/C</t>
  </si>
  <si>
    <t>NSLSUGAR</t>
  </si>
  <si>
    <t>NR/2024/23769/A/42664</t>
  </si>
  <si>
    <t>GOA_Beneficiary</t>
  </si>
  <si>
    <t>WR/2024/24788/A/42792</t>
  </si>
  <si>
    <t>JITPL</t>
  </si>
  <si>
    <t>GNA/NR/2024/11/01/9042</t>
  </si>
  <si>
    <t>TRN_ENERGY</t>
  </si>
  <si>
    <t>GNA/NR/2024/11/01/4503</t>
  </si>
  <si>
    <t>NSLSTUNGBHDRA</t>
  </si>
  <si>
    <t>NR/2024/23809/A/42663</t>
  </si>
  <si>
    <t>HP</t>
  </si>
  <si>
    <t>GNA/NR/2024/11/01/3646</t>
  </si>
  <si>
    <t>GBHHPL</t>
  </si>
  <si>
    <t>NR/2024/23845/A/42685</t>
  </si>
  <si>
    <t>ITCWIND</t>
  </si>
  <si>
    <t>NR/2024/23420/A/42659</t>
  </si>
  <si>
    <t>RKM_POWER</t>
  </si>
  <si>
    <t>GNA/NR/2024/11/01/5444</t>
  </si>
  <si>
    <t>JPL2</t>
  </si>
  <si>
    <t>GNA/NR/2024/11/01/9061</t>
  </si>
  <si>
    <t>GNA/NR/2024/11/01/5474</t>
  </si>
  <si>
    <t>BAWANA_GAS</t>
  </si>
  <si>
    <t>NR/30092023/31122025/SH-07</t>
  </si>
  <si>
    <t>GNA/NR/2024/11/01/5428</t>
  </si>
  <si>
    <t>AEML</t>
  </si>
  <si>
    <t>GNA/WR/2024/11/01/4200</t>
  </si>
  <si>
    <t>CHANJUII</t>
  </si>
  <si>
    <t>NR/01082024/19092033/Chanju/TPDDL/01082024</t>
  </si>
  <si>
    <t>SKS_Raigarh</t>
  </si>
  <si>
    <t>GNA/NR/2024/11/01/1868</t>
  </si>
  <si>
    <t>NR/30092023/26122029/SH-06</t>
  </si>
  <si>
    <t>GNA/WR/2024/10/15/7089</t>
  </si>
  <si>
    <t>HARYANA-BAWANA_GAS</t>
  </si>
  <si>
    <t>PUNJAB-BAWANA_GAS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</si>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</sst>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125</v>
          </cell>
          <cell r="C43">
            <v>20</v>
          </cell>
          <cell r="D43">
            <v>205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125</v>
          </cell>
          <cell r="C44">
            <v>20</v>
          </cell>
          <cell r="D44">
            <v>205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125</v>
          </cell>
          <cell r="C45">
            <v>40</v>
          </cell>
          <cell r="D45">
            <v>205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125</v>
          </cell>
          <cell r="C46">
            <v>40</v>
          </cell>
          <cell r="D46">
            <v>205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125</v>
          </cell>
          <cell r="C47">
            <v>60</v>
          </cell>
          <cell r="D47">
            <v>205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125</v>
          </cell>
          <cell r="C48">
            <v>80</v>
          </cell>
          <cell r="D48">
            <v>205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125</v>
          </cell>
          <cell r="C49">
            <v>80</v>
          </cell>
          <cell r="D49">
            <v>205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1020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980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980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980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980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980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980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980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980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980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980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980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980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980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980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980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980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980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980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980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980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980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980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980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980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272.05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272.05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272.05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272.05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272.05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272.05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272.05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272.05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272.05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272.05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272.05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272.05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272.05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272.05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272.05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272.05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272.05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272.05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272.05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272.05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F5" sqref="F5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45606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542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150</v>
      </c>
    </row>
    <row r="9" spans="1:3">
      <c r="A9" s="47" t="s">
        <v>445</v>
      </c>
      <c r="B9" s="205">
        <v>45610.48542824074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45606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20</v>
      </c>
      <c r="C3" s="203">
        <v>20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8.3439999999999994</v>
      </c>
      <c r="J3" s="22">
        <f>C3*E3/100</f>
        <v>4.6659999999999995</v>
      </c>
      <c r="K3" s="22">
        <f>C3*F3/100</f>
        <v>6.0179999999999998</v>
      </c>
      <c r="L3" s="22">
        <f>C3*G3/100</f>
        <v>0.97199999999999998</v>
      </c>
      <c r="M3" s="155">
        <f>SUM(I3:L3)</f>
        <v>20</v>
      </c>
      <c r="N3" s="23"/>
      <c r="P3" s="38">
        <f t="shared" ref="P3:P34" si="1">I3</f>
        <v>8.3439999999999994</v>
      </c>
      <c r="Q3" s="38">
        <f t="shared" ref="Q3:Q34" si="2">J3</f>
        <v>4.6659999999999995</v>
      </c>
      <c r="R3" s="38">
        <f t="shared" ref="R3:R34" si="3">K3</f>
        <v>6.0179999999999998</v>
      </c>
      <c r="S3" s="38">
        <f t="shared" ref="S3:S34" si="4">L3</f>
        <v>0.97199999999999998</v>
      </c>
      <c r="T3" s="38">
        <f>SUM(P3:S3)</f>
        <v>20</v>
      </c>
    </row>
    <row r="4" spans="1:20">
      <c r="A4" s="8" t="s">
        <v>46</v>
      </c>
      <c r="B4" s="203">
        <v>20</v>
      </c>
      <c r="C4" s="203">
        <v>20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8.3439999999999994</v>
      </c>
      <c r="J4" s="22">
        <f t="shared" ref="J4:J67" si="6">C4*E4/100</f>
        <v>4.6659999999999995</v>
      </c>
      <c r="K4" s="22">
        <f t="shared" ref="K4:K67" si="7">C4*F4/100</f>
        <v>6.0179999999999998</v>
      </c>
      <c r="L4" s="22">
        <f t="shared" ref="L4:L67" si="8">C4*G4/100</f>
        <v>0.97199999999999998</v>
      </c>
      <c r="M4" s="156">
        <f t="shared" ref="M4:M67" si="9">SUM(I4:L4)</f>
        <v>20</v>
      </c>
      <c r="N4" s="23"/>
      <c r="P4" s="38">
        <f t="shared" si="1"/>
        <v>8.3439999999999994</v>
      </c>
      <c r="Q4" s="38">
        <f t="shared" si="2"/>
        <v>4.6659999999999995</v>
      </c>
      <c r="R4" s="38">
        <f t="shared" si="3"/>
        <v>6.0179999999999998</v>
      </c>
      <c r="S4" s="38">
        <f t="shared" si="4"/>
        <v>0.97199999999999998</v>
      </c>
      <c r="T4" s="38">
        <f t="shared" ref="T4:T67" si="10">SUM(P4:S4)</f>
        <v>20</v>
      </c>
    </row>
    <row r="5" spans="1:20">
      <c r="A5" s="8" t="s">
        <v>47</v>
      </c>
      <c r="B5" s="203">
        <v>15</v>
      </c>
      <c r="C5" s="203">
        <v>15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6.2579999999999991</v>
      </c>
      <c r="J5" s="22">
        <f t="shared" si="6"/>
        <v>3.4994999999999998</v>
      </c>
      <c r="K5" s="22">
        <f t="shared" si="7"/>
        <v>4.5135000000000005</v>
      </c>
      <c r="L5" s="22">
        <f t="shared" si="8"/>
        <v>0.72900000000000009</v>
      </c>
      <c r="M5" s="156">
        <f t="shared" si="9"/>
        <v>15</v>
      </c>
      <c r="N5" s="23"/>
      <c r="P5" s="38">
        <f t="shared" si="1"/>
        <v>6.2579999999999991</v>
      </c>
      <c r="Q5" s="38">
        <f t="shared" si="2"/>
        <v>3.4994999999999998</v>
      </c>
      <c r="R5" s="38">
        <f t="shared" si="3"/>
        <v>4.5135000000000005</v>
      </c>
      <c r="S5" s="38">
        <f t="shared" si="4"/>
        <v>0.72900000000000009</v>
      </c>
      <c r="T5" s="38">
        <f t="shared" si="10"/>
        <v>15</v>
      </c>
    </row>
    <row r="6" spans="1:20">
      <c r="A6" s="8" t="s">
        <v>48</v>
      </c>
      <c r="B6" s="203">
        <v>12.5</v>
      </c>
      <c r="C6" s="203">
        <v>12.5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5.2149999999999999</v>
      </c>
      <c r="J6" s="22">
        <f t="shared" si="6"/>
        <v>2.9162499999999998</v>
      </c>
      <c r="K6" s="22">
        <f t="shared" si="7"/>
        <v>3.76125</v>
      </c>
      <c r="L6" s="22">
        <f t="shared" si="8"/>
        <v>0.60750000000000004</v>
      </c>
      <c r="M6" s="156">
        <f t="shared" si="9"/>
        <v>12.5</v>
      </c>
      <c r="N6" s="23"/>
      <c r="P6" s="38">
        <f t="shared" si="1"/>
        <v>5.2149999999999999</v>
      </c>
      <c r="Q6" s="38">
        <f t="shared" si="2"/>
        <v>2.9162499999999998</v>
      </c>
      <c r="R6" s="38">
        <f t="shared" si="3"/>
        <v>3.76125</v>
      </c>
      <c r="S6" s="38">
        <f t="shared" si="4"/>
        <v>0.60750000000000004</v>
      </c>
      <c r="T6" s="38">
        <f t="shared" si="10"/>
        <v>12.5</v>
      </c>
    </row>
    <row r="7" spans="1:20">
      <c r="A7" s="8" t="s">
        <v>49</v>
      </c>
      <c r="B7" s="203">
        <v>12.5</v>
      </c>
      <c r="C7" s="203">
        <v>12.5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5.2149999999999999</v>
      </c>
      <c r="J7" s="22">
        <f t="shared" si="6"/>
        <v>2.9162499999999998</v>
      </c>
      <c r="K7" s="22">
        <f t="shared" si="7"/>
        <v>3.76125</v>
      </c>
      <c r="L7" s="22">
        <f t="shared" si="8"/>
        <v>0.60750000000000004</v>
      </c>
      <c r="M7" s="156">
        <f t="shared" si="9"/>
        <v>12.5</v>
      </c>
      <c r="N7" s="23"/>
      <c r="P7" s="38">
        <f t="shared" si="1"/>
        <v>5.2149999999999999</v>
      </c>
      <c r="Q7" s="38">
        <f t="shared" si="2"/>
        <v>2.9162499999999998</v>
      </c>
      <c r="R7" s="38">
        <f t="shared" si="3"/>
        <v>3.76125</v>
      </c>
      <c r="S7" s="38">
        <f t="shared" si="4"/>
        <v>0.60750000000000004</v>
      </c>
      <c r="T7" s="38">
        <f t="shared" si="10"/>
        <v>12.5</v>
      </c>
    </row>
    <row r="8" spans="1:20">
      <c r="A8" s="8" t="s">
        <v>50</v>
      </c>
      <c r="B8" s="203">
        <v>12.5</v>
      </c>
      <c r="C8" s="203">
        <v>12.5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5.2149999999999999</v>
      </c>
      <c r="J8" s="22">
        <f t="shared" si="6"/>
        <v>2.9162499999999998</v>
      </c>
      <c r="K8" s="22">
        <f t="shared" si="7"/>
        <v>3.76125</v>
      </c>
      <c r="L8" s="22">
        <f t="shared" si="8"/>
        <v>0.60750000000000004</v>
      </c>
      <c r="M8" s="156">
        <f t="shared" si="9"/>
        <v>12.5</v>
      </c>
      <c r="N8" s="23"/>
      <c r="P8" s="38">
        <f t="shared" si="1"/>
        <v>5.2149999999999999</v>
      </c>
      <c r="Q8" s="38">
        <f t="shared" si="2"/>
        <v>2.9162499999999998</v>
      </c>
      <c r="R8" s="38">
        <f t="shared" si="3"/>
        <v>3.76125</v>
      </c>
      <c r="S8" s="38">
        <f t="shared" si="4"/>
        <v>0.60750000000000004</v>
      </c>
      <c r="T8" s="38">
        <f t="shared" si="10"/>
        <v>12.5</v>
      </c>
    </row>
    <row r="9" spans="1:20">
      <c r="A9" s="8" t="s">
        <v>51</v>
      </c>
      <c r="B9" s="203">
        <v>12.5</v>
      </c>
      <c r="C9" s="203">
        <v>12.5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5.2149999999999999</v>
      </c>
      <c r="J9" s="22">
        <f t="shared" si="6"/>
        <v>2.9162499999999998</v>
      </c>
      <c r="K9" s="22">
        <f t="shared" si="7"/>
        <v>3.76125</v>
      </c>
      <c r="L9" s="22">
        <f t="shared" si="8"/>
        <v>0.60750000000000004</v>
      </c>
      <c r="M9" s="156">
        <f t="shared" si="9"/>
        <v>12.5</v>
      </c>
      <c r="N9" s="23"/>
      <c r="P9" s="38">
        <f t="shared" si="1"/>
        <v>5.2149999999999999</v>
      </c>
      <c r="Q9" s="38">
        <f t="shared" si="2"/>
        <v>2.9162499999999998</v>
      </c>
      <c r="R9" s="38">
        <f t="shared" si="3"/>
        <v>3.76125</v>
      </c>
      <c r="S9" s="38">
        <f t="shared" si="4"/>
        <v>0.60750000000000004</v>
      </c>
      <c r="T9" s="38">
        <f t="shared" si="10"/>
        <v>12.5</v>
      </c>
    </row>
    <row r="10" spans="1:20">
      <c r="A10" s="8" t="s">
        <v>52</v>
      </c>
      <c r="B10" s="203">
        <v>12.5</v>
      </c>
      <c r="C10" s="203">
        <v>12.5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5.2149999999999999</v>
      </c>
      <c r="J10" s="22">
        <f t="shared" si="6"/>
        <v>2.9162499999999998</v>
      </c>
      <c r="K10" s="22">
        <f t="shared" si="7"/>
        <v>3.76125</v>
      </c>
      <c r="L10" s="22">
        <f t="shared" si="8"/>
        <v>0.60750000000000004</v>
      </c>
      <c r="M10" s="156">
        <f t="shared" si="9"/>
        <v>12.5</v>
      </c>
      <c r="N10" s="23"/>
      <c r="P10" s="38">
        <f t="shared" si="1"/>
        <v>5.2149999999999999</v>
      </c>
      <c r="Q10" s="38">
        <f t="shared" si="2"/>
        <v>2.9162499999999998</v>
      </c>
      <c r="R10" s="38">
        <f t="shared" si="3"/>
        <v>3.76125</v>
      </c>
      <c r="S10" s="38">
        <f t="shared" si="4"/>
        <v>0.60750000000000004</v>
      </c>
      <c r="T10" s="38">
        <f t="shared" si="10"/>
        <v>12.5</v>
      </c>
    </row>
    <row r="11" spans="1:20">
      <c r="A11" s="8" t="s">
        <v>53</v>
      </c>
      <c r="B11" s="203">
        <v>12.5</v>
      </c>
      <c r="C11" s="203">
        <v>12.5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5.2149999999999999</v>
      </c>
      <c r="J11" s="22">
        <f t="shared" si="6"/>
        <v>2.9162499999999998</v>
      </c>
      <c r="K11" s="22">
        <f t="shared" si="7"/>
        <v>3.76125</v>
      </c>
      <c r="L11" s="22">
        <f t="shared" si="8"/>
        <v>0.60750000000000004</v>
      </c>
      <c r="M11" s="156">
        <f t="shared" si="9"/>
        <v>12.5</v>
      </c>
      <c r="N11" s="23"/>
      <c r="P11" s="38">
        <f t="shared" si="1"/>
        <v>5.2149999999999999</v>
      </c>
      <c r="Q11" s="38">
        <f t="shared" si="2"/>
        <v>2.9162499999999998</v>
      </c>
      <c r="R11" s="38">
        <f t="shared" si="3"/>
        <v>3.76125</v>
      </c>
      <c r="S11" s="38">
        <f t="shared" si="4"/>
        <v>0.60750000000000004</v>
      </c>
      <c r="T11" s="38">
        <f t="shared" si="10"/>
        <v>12.5</v>
      </c>
    </row>
    <row r="12" spans="1:20">
      <c r="A12" s="8" t="s">
        <v>54</v>
      </c>
      <c r="B12" s="203">
        <v>12.5</v>
      </c>
      <c r="C12" s="203">
        <v>12.5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5.2149999999999999</v>
      </c>
      <c r="J12" s="22">
        <f t="shared" si="6"/>
        <v>2.9162499999999998</v>
      </c>
      <c r="K12" s="22">
        <f t="shared" si="7"/>
        <v>3.76125</v>
      </c>
      <c r="L12" s="22">
        <f t="shared" si="8"/>
        <v>0.60750000000000004</v>
      </c>
      <c r="M12" s="156">
        <f t="shared" si="9"/>
        <v>12.5</v>
      </c>
      <c r="N12" s="23"/>
      <c r="P12" s="38">
        <f t="shared" si="1"/>
        <v>5.2149999999999999</v>
      </c>
      <c r="Q12" s="38">
        <f t="shared" si="2"/>
        <v>2.9162499999999998</v>
      </c>
      <c r="R12" s="38">
        <f t="shared" si="3"/>
        <v>3.76125</v>
      </c>
      <c r="S12" s="38">
        <f t="shared" si="4"/>
        <v>0.60750000000000004</v>
      </c>
      <c r="T12" s="38">
        <f t="shared" si="10"/>
        <v>12.5</v>
      </c>
    </row>
    <row r="13" spans="1:20">
      <c r="A13" s="8" t="s">
        <v>55</v>
      </c>
      <c r="B13" s="203">
        <v>12.5</v>
      </c>
      <c r="C13" s="203">
        <v>12.5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5.2149999999999999</v>
      </c>
      <c r="J13" s="22">
        <f t="shared" si="6"/>
        <v>2.9162499999999998</v>
      </c>
      <c r="K13" s="22">
        <f t="shared" si="7"/>
        <v>3.76125</v>
      </c>
      <c r="L13" s="22">
        <f t="shared" si="8"/>
        <v>0.60750000000000004</v>
      </c>
      <c r="M13" s="156">
        <f t="shared" si="9"/>
        <v>12.5</v>
      </c>
      <c r="N13" s="23"/>
      <c r="P13" s="38">
        <f t="shared" si="1"/>
        <v>5.2149999999999999</v>
      </c>
      <c r="Q13" s="38">
        <f t="shared" si="2"/>
        <v>2.9162499999999998</v>
      </c>
      <c r="R13" s="38">
        <f t="shared" si="3"/>
        <v>3.76125</v>
      </c>
      <c r="S13" s="38">
        <f t="shared" si="4"/>
        <v>0.60750000000000004</v>
      </c>
      <c r="T13" s="38">
        <f t="shared" si="10"/>
        <v>12.5</v>
      </c>
    </row>
    <row r="14" spans="1:20">
      <c r="A14" s="8" t="s">
        <v>56</v>
      </c>
      <c r="B14" s="203">
        <v>12.5</v>
      </c>
      <c r="C14" s="203">
        <v>12.5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5.2149999999999999</v>
      </c>
      <c r="J14" s="22">
        <f t="shared" si="6"/>
        <v>2.9162499999999998</v>
      </c>
      <c r="K14" s="22">
        <f t="shared" si="7"/>
        <v>3.76125</v>
      </c>
      <c r="L14" s="22">
        <f t="shared" si="8"/>
        <v>0.60750000000000004</v>
      </c>
      <c r="M14" s="156">
        <f t="shared" si="9"/>
        <v>12.5</v>
      </c>
      <c r="N14" s="23"/>
      <c r="P14" s="38">
        <f t="shared" si="1"/>
        <v>5.2149999999999999</v>
      </c>
      <c r="Q14" s="38">
        <f t="shared" si="2"/>
        <v>2.9162499999999998</v>
      </c>
      <c r="R14" s="38">
        <f t="shared" si="3"/>
        <v>3.76125</v>
      </c>
      <c r="S14" s="38">
        <f t="shared" si="4"/>
        <v>0.60750000000000004</v>
      </c>
      <c r="T14" s="38">
        <f t="shared" si="10"/>
        <v>12.5</v>
      </c>
    </row>
    <row r="15" spans="1:20">
      <c r="A15" s="8" t="s">
        <v>57</v>
      </c>
      <c r="B15" s="203">
        <v>12.5</v>
      </c>
      <c r="C15" s="203">
        <v>12.5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5.2149999999999999</v>
      </c>
      <c r="J15" s="22">
        <f t="shared" si="6"/>
        <v>2.9162499999999998</v>
      </c>
      <c r="K15" s="22">
        <f t="shared" si="7"/>
        <v>3.76125</v>
      </c>
      <c r="L15" s="22">
        <f t="shared" si="8"/>
        <v>0.60750000000000004</v>
      </c>
      <c r="M15" s="156">
        <f t="shared" si="9"/>
        <v>12.5</v>
      </c>
      <c r="N15" s="23"/>
      <c r="P15" s="38">
        <f t="shared" si="1"/>
        <v>5.2149999999999999</v>
      </c>
      <c r="Q15" s="38">
        <f t="shared" si="2"/>
        <v>2.9162499999999998</v>
      </c>
      <c r="R15" s="38">
        <f t="shared" si="3"/>
        <v>3.76125</v>
      </c>
      <c r="S15" s="38">
        <f t="shared" si="4"/>
        <v>0.60750000000000004</v>
      </c>
      <c r="T15" s="38">
        <f t="shared" si="10"/>
        <v>12.5</v>
      </c>
    </row>
    <row r="16" spans="1:20">
      <c r="A16" s="8" t="s">
        <v>58</v>
      </c>
      <c r="B16" s="203">
        <v>12.5</v>
      </c>
      <c r="C16" s="203">
        <v>12.5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5.2149999999999999</v>
      </c>
      <c r="J16" s="22">
        <f t="shared" si="6"/>
        <v>2.9162499999999998</v>
      </c>
      <c r="K16" s="22">
        <f t="shared" si="7"/>
        <v>3.76125</v>
      </c>
      <c r="L16" s="22">
        <f t="shared" si="8"/>
        <v>0.60750000000000004</v>
      </c>
      <c r="M16" s="156">
        <f t="shared" si="9"/>
        <v>12.5</v>
      </c>
      <c r="N16" s="23"/>
      <c r="P16" s="38">
        <f t="shared" si="1"/>
        <v>5.2149999999999999</v>
      </c>
      <c r="Q16" s="38">
        <f t="shared" si="2"/>
        <v>2.9162499999999998</v>
      </c>
      <c r="R16" s="38">
        <f t="shared" si="3"/>
        <v>3.76125</v>
      </c>
      <c r="S16" s="38">
        <f t="shared" si="4"/>
        <v>0.60750000000000004</v>
      </c>
      <c r="T16" s="38">
        <f t="shared" si="10"/>
        <v>12.5</v>
      </c>
    </row>
    <row r="17" spans="1:20">
      <c r="A17" s="8" t="s">
        <v>59</v>
      </c>
      <c r="B17" s="203">
        <v>20</v>
      </c>
      <c r="C17" s="203">
        <v>20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8.3439999999999994</v>
      </c>
      <c r="J17" s="22">
        <f t="shared" si="6"/>
        <v>4.6659999999999995</v>
      </c>
      <c r="K17" s="22">
        <f t="shared" si="7"/>
        <v>6.0179999999999998</v>
      </c>
      <c r="L17" s="22">
        <f t="shared" si="8"/>
        <v>0.97199999999999998</v>
      </c>
      <c r="M17" s="156">
        <f t="shared" si="9"/>
        <v>20</v>
      </c>
      <c r="N17" s="23"/>
      <c r="P17" s="38">
        <f t="shared" si="1"/>
        <v>8.3439999999999994</v>
      </c>
      <c r="Q17" s="38">
        <f t="shared" si="2"/>
        <v>4.6659999999999995</v>
      </c>
      <c r="R17" s="38">
        <f t="shared" si="3"/>
        <v>6.0179999999999998</v>
      </c>
      <c r="S17" s="38">
        <f t="shared" si="4"/>
        <v>0.97199999999999998</v>
      </c>
      <c r="T17" s="38">
        <f t="shared" si="10"/>
        <v>20</v>
      </c>
    </row>
    <row r="18" spans="1:20">
      <c r="A18" s="8" t="s">
        <v>60</v>
      </c>
      <c r="B18" s="203">
        <v>26.24</v>
      </c>
      <c r="C18" s="203">
        <v>26.24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10.947328000000001</v>
      </c>
      <c r="J18" s="22">
        <f t="shared" si="6"/>
        <v>6.1217919999999992</v>
      </c>
      <c r="K18" s="22">
        <f t="shared" si="7"/>
        <v>7.8956160000000004</v>
      </c>
      <c r="L18" s="22">
        <f t="shared" si="8"/>
        <v>1.275264</v>
      </c>
      <c r="M18" s="156">
        <f t="shared" si="9"/>
        <v>26.24</v>
      </c>
      <c r="N18" s="23"/>
      <c r="P18" s="38">
        <f t="shared" si="1"/>
        <v>10.947328000000001</v>
      </c>
      <c r="Q18" s="38">
        <f t="shared" si="2"/>
        <v>6.1217919999999992</v>
      </c>
      <c r="R18" s="38">
        <f t="shared" si="3"/>
        <v>7.8956160000000004</v>
      </c>
      <c r="S18" s="38">
        <f t="shared" si="4"/>
        <v>1.275264</v>
      </c>
      <c r="T18" s="38">
        <f t="shared" si="10"/>
        <v>26.24</v>
      </c>
    </row>
    <row r="19" spans="1:20">
      <c r="A19" s="8" t="s">
        <v>61</v>
      </c>
      <c r="B19" s="203">
        <v>26.24</v>
      </c>
      <c r="C19" s="203">
        <v>26.24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10.947328000000001</v>
      </c>
      <c r="J19" s="22">
        <f t="shared" si="6"/>
        <v>6.1217919999999992</v>
      </c>
      <c r="K19" s="22">
        <f t="shared" si="7"/>
        <v>7.8956160000000004</v>
      </c>
      <c r="L19" s="22">
        <f t="shared" si="8"/>
        <v>1.275264</v>
      </c>
      <c r="M19" s="156">
        <f t="shared" si="9"/>
        <v>26.24</v>
      </c>
      <c r="N19" s="23"/>
      <c r="P19" s="38">
        <f t="shared" si="1"/>
        <v>10.947328000000001</v>
      </c>
      <c r="Q19" s="38">
        <f t="shared" si="2"/>
        <v>6.1217919999999992</v>
      </c>
      <c r="R19" s="38">
        <f t="shared" si="3"/>
        <v>7.8956160000000004</v>
      </c>
      <c r="S19" s="38">
        <f t="shared" si="4"/>
        <v>1.275264</v>
      </c>
      <c r="T19" s="38">
        <f t="shared" si="10"/>
        <v>26.24</v>
      </c>
    </row>
    <row r="20" spans="1:20">
      <c r="A20" s="8" t="s">
        <v>62</v>
      </c>
      <c r="B20" s="203">
        <v>26.24</v>
      </c>
      <c r="C20" s="203">
        <v>26.24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10.947328000000001</v>
      </c>
      <c r="J20" s="22">
        <f t="shared" si="6"/>
        <v>6.1217919999999992</v>
      </c>
      <c r="K20" s="22">
        <f t="shared" si="7"/>
        <v>7.8956160000000004</v>
      </c>
      <c r="L20" s="22">
        <f t="shared" si="8"/>
        <v>1.275264</v>
      </c>
      <c r="M20" s="156">
        <f t="shared" si="9"/>
        <v>26.24</v>
      </c>
      <c r="N20" s="23"/>
      <c r="P20" s="38">
        <f t="shared" si="1"/>
        <v>10.947328000000001</v>
      </c>
      <c r="Q20" s="38">
        <f t="shared" si="2"/>
        <v>6.1217919999999992</v>
      </c>
      <c r="R20" s="38">
        <f t="shared" si="3"/>
        <v>7.8956160000000004</v>
      </c>
      <c r="S20" s="38">
        <f t="shared" si="4"/>
        <v>1.275264</v>
      </c>
      <c r="T20" s="38">
        <f t="shared" si="10"/>
        <v>26.24</v>
      </c>
    </row>
    <row r="21" spans="1:20">
      <c r="A21" s="8" t="s">
        <v>63</v>
      </c>
      <c r="B21" s="203">
        <v>26.24</v>
      </c>
      <c r="C21" s="203">
        <v>26.24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10.947328000000001</v>
      </c>
      <c r="J21" s="22">
        <f t="shared" si="6"/>
        <v>6.1217919999999992</v>
      </c>
      <c r="K21" s="22">
        <f t="shared" si="7"/>
        <v>7.8956160000000004</v>
      </c>
      <c r="L21" s="22">
        <f t="shared" si="8"/>
        <v>1.275264</v>
      </c>
      <c r="M21" s="156">
        <f t="shared" si="9"/>
        <v>26.24</v>
      </c>
      <c r="N21" s="23"/>
      <c r="P21" s="38">
        <f t="shared" si="1"/>
        <v>10.947328000000001</v>
      </c>
      <c r="Q21" s="38">
        <f t="shared" si="2"/>
        <v>6.1217919999999992</v>
      </c>
      <c r="R21" s="38">
        <f t="shared" si="3"/>
        <v>7.8956160000000004</v>
      </c>
      <c r="S21" s="38">
        <f t="shared" si="4"/>
        <v>1.275264</v>
      </c>
      <c r="T21" s="38">
        <f t="shared" si="10"/>
        <v>26.24</v>
      </c>
    </row>
    <row r="22" spans="1:20">
      <c r="A22" s="8" t="s">
        <v>64</v>
      </c>
      <c r="B22" s="203">
        <v>26.24</v>
      </c>
      <c r="C22" s="203">
        <v>26.24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10.947328000000001</v>
      </c>
      <c r="J22" s="22">
        <f t="shared" si="6"/>
        <v>6.1217919999999992</v>
      </c>
      <c r="K22" s="22">
        <f t="shared" si="7"/>
        <v>7.8956160000000004</v>
      </c>
      <c r="L22" s="22">
        <f t="shared" si="8"/>
        <v>1.275264</v>
      </c>
      <c r="M22" s="156">
        <f t="shared" si="9"/>
        <v>26.24</v>
      </c>
      <c r="N22" s="23"/>
      <c r="P22" s="38">
        <f t="shared" si="1"/>
        <v>10.947328000000001</v>
      </c>
      <c r="Q22" s="38">
        <f t="shared" si="2"/>
        <v>6.1217919999999992</v>
      </c>
      <c r="R22" s="38">
        <f t="shared" si="3"/>
        <v>7.8956160000000004</v>
      </c>
      <c r="S22" s="38">
        <f t="shared" si="4"/>
        <v>1.275264</v>
      </c>
      <c r="T22" s="38">
        <f t="shared" si="10"/>
        <v>26.24</v>
      </c>
    </row>
    <row r="23" spans="1:20">
      <c r="A23" s="8" t="s">
        <v>65</v>
      </c>
      <c r="B23" s="203">
        <v>26.24</v>
      </c>
      <c r="C23" s="203">
        <v>26.24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10.947328000000001</v>
      </c>
      <c r="J23" s="22">
        <f t="shared" si="6"/>
        <v>6.1217919999999992</v>
      </c>
      <c r="K23" s="22">
        <f t="shared" si="7"/>
        <v>7.8956160000000004</v>
      </c>
      <c r="L23" s="22">
        <f t="shared" si="8"/>
        <v>1.275264</v>
      </c>
      <c r="M23" s="156">
        <f t="shared" si="9"/>
        <v>26.24</v>
      </c>
      <c r="N23" s="23"/>
      <c r="P23" s="38">
        <f t="shared" si="1"/>
        <v>10.947328000000001</v>
      </c>
      <c r="Q23" s="38">
        <f t="shared" si="2"/>
        <v>6.1217919999999992</v>
      </c>
      <c r="R23" s="38">
        <f t="shared" si="3"/>
        <v>7.8956160000000004</v>
      </c>
      <c r="S23" s="38">
        <f t="shared" si="4"/>
        <v>1.275264</v>
      </c>
      <c r="T23" s="38">
        <f t="shared" si="10"/>
        <v>26.24</v>
      </c>
    </row>
    <row r="24" spans="1:20">
      <c r="A24" s="8" t="s">
        <v>66</v>
      </c>
      <c r="B24" s="203">
        <v>26.24</v>
      </c>
      <c r="C24" s="203">
        <v>26.24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10.947328000000001</v>
      </c>
      <c r="J24" s="22">
        <f t="shared" si="6"/>
        <v>6.1217919999999992</v>
      </c>
      <c r="K24" s="22">
        <f t="shared" si="7"/>
        <v>7.8956160000000004</v>
      </c>
      <c r="L24" s="22">
        <f t="shared" si="8"/>
        <v>1.275264</v>
      </c>
      <c r="M24" s="156">
        <f t="shared" si="9"/>
        <v>26.24</v>
      </c>
      <c r="N24" s="23"/>
      <c r="P24" s="38">
        <f t="shared" si="1"/>
        <v>10.947328000000001</v>
      </c>
      <c r="Q24" s="38">
        <f t="shared" si="2"/>
        <v>6.1217919999999992</v>
      </c>
      <c r="R24" s="38">
        <f t="shared" si="3"/>
        <v>7.8956160000000004</v>
      </c>
      <c r="S24" s="38">
        <f t="shared" si="4"/>
        <v>1.275264</v>
      </c>
      <c r="T24" s="38">
        <f t="shared" si="10"/>
        <v>26.24</v>
      </c>
    </row>
    <row r="25" spans="1:20">
      <c r="A25" s="8" t="s">
        <v>67</v>
      </c>
      <c r="B25" s="203">
        <v>26.24</v>
      </c>
      <c r="C25" s="203">
        <v>26.24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10.947328000000001</v>
      </c>
      <c r="J25" s="22">
        <f t="shared" si="6"/>
        <v>6.1217919999999992</v>
      </c>
      <c r="K25" s="22">
        <f t="shared" si="7"/>
        <v>7.8956160000000004</v>
      </c>
      <c r="L25" s="22">
        <f t="shared" si="8"/>
        <v>1.275264</v>
      </c>
      <c r="M25" s="156">
        <f t="shared" si="9"/>
        <v>26.24</v>
      </c>
      <c r="N25" s="23"/>
      <c r="P25" s="38">
        <f t="shared" si="1"/>
        <v>10.947328000000001</v>
      </c>
      <c r="Q25" s="38">
        <f t="shared" si="2"/>
        <v>6.1217919999999992</v>
      </c>
      <c r="R25" s="38">
        <f t="shared" si="3"/>
        <v>7.8956160000000004</v>
      </c>
      <c r="S25" s="38">
        <f t="shared" si="4"/>
        <v>1.275264</v>
      </c>
      <c r="T25" s="38">
        <f t="shared" si="10"/>
        <v>26.24</v>
      </c>
    </row>
    <row r="26" spans="1:20">
      <c r="A26" s="8" t="s">
        <v>68</v>
      </c>
      <c r="B26" s="203">
        <v>26.24</v>
      </c>
      <c r="C26" s="203">
        <v>26.24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10.947328000000001</v>
      </c>
      <c r="J26" s="22">
        <f t="shared" si="6"/>
        <v>6.1217919999999992</v>
      </c>
      <c r="K26" s="22">
        <f t="shared" si="7"/>
        <v>7.8956160000000004</v>
      </c>
      <c r="L26" s="22">
        <f t="shared" si="8"/>
        <v>1.275264</v>
      </c>
      <c r="M26" s="156">
        <f t="shared" si="9"/>
        <v>26.24</v>
      </c>
      <c r="N26" s="23"/>
      <c r="P26" s="38">
        <f t="shared" si="1"/>
        <v>10.947328000000001</v>
      </c>
      <c r="Q26" s="38">
        <f t="shared" si="2"/>
        <v>6.1217919999999992</v>
      </c>
      <c r="R26" s="38">
        <f t="shared" si="3"/>
        <v>7.8956160000000004</v>
      </c>
      <c r="S26" s="38">
        <f t="shared" si="4"/>
        <v>1.275264</v>
      </c>
      <c r="T26" s="38">
        <f t="shared" si="10"/>
        <v>26.24</v>
      </c>
    </row>
    <row r="27" spans="1:20">
      <c r="A27" s="8" t="s">
        <v>69</v>
      </c>
      <c r="B27" s="203">
        <v>26.24</v>
      </c>
      <c r="C27" s="203">
        <v>26.24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10.947328000000001</v>
      </c>
      <c r="J27" s="22">
        <f t="shared" si="6"/>
        <v>6.1217919999999992</v>
      </c>
      <c r="K27" s="22">
        <f t="shared" si="7"/>
        <v>7.8956160000000004</v>
      </c>
      <c r="L27" s="22">
        <f t="shared" si="8"/>
        <v>1.275264</v>
      </c>
      <c r="M27" s="156">
        <f t="shared" si="9"/>
        <v>26.24</v>
      </c>
      <c r="N27" s="23"/>
      <c r="P27" s="38">
        <f t="shared" si="1"/>
        <v>10.947328000000001</v>
      </c>
      <c r="Q27" s="38">
        <f t="shared" si="2"/>
        <v>6.1217919999999992</v>
      </c>
      <c r="R27" s="38">
        <f t="shared" si="3"/>
        <v>7.8956160000000004</v>
      </c>
      <c r="S27" s="38">
        <f t="shared" si="4"/>
        <v>1.275264</v>
      </c>
      <c r="T27" s="38">
        <f t="shared" si="10"/>
        <v>26.24</v>
      </c>
    </row>
    <row r="28" spans="1:20">
      <c r="A28" s="8" t="s">
        <v>70</v>
      </c>
      <c r="B28" s="203">
        <v>26.24</v>
      </c>
      <c r="C28" s="203">
        <v>26.24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10.947328000000001</v>
      </c>
      <c r="J28" s="22">
        <f t="shared" si="6"/>
        <v>6.1217919999999992</v>
      </c>
      <c r="K28" s="22">
        <f t="shared" si="7"/>
        <v>7.8956160000000004</v>
      </c>
      <c r="L28" s="22">
        <f t="shared" si="8"/>
        <v>1.275264</v>
      </c>
      <c r="M28" s="156">
        <f t="shared" si="9"/>
        <v>26.24</v>
      </c>
      <c r="N28" s="23"/>
      <c r="P28" s="38">
        <f t="shared" si="1"/>
        <v>10.947328000000001</v>
      </c>
      <c r="Q28" s="38">
        <f t="shared" si="2"/>
        <v>6.1217919999999992</v>
      </c>
      <c r="R28" s="38">
        <f t="shared" si="3"/>
        <v>7.8956160000000004</v>
      </c>
      <c r="S28" s="38">
        <f t="shared" si="4"/>
        <v>1.275264</v>
      </c>
      <c r="T28" s="38">
        <f t="shared" si="10"/>
        <v>26.24</v>
      </c>
    </row>
    <row r="29" spans="1:20">
      <c r="A29" s="8" t="s">
        <v>71</v>
      </c>
      <c r="B29" s="203">
        <v>26.24</v>
      </c>
      <c r="C29" s="203">
        <v>26.24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10.947328000000001</v>
      </c>
      <c r="J29" s="22">
        <f t="shared" si="6"/>
        <v>6.1217919999999992</v>
      </c>
      <c r="K29" s="22">
        <f t="shared" si="7"/>
        <v>7.8956160000000004</v>
      </c>
      <c r="L29" s="22">
        <f t="shared" si="8"/>
        <v>1.275264</v>
      </c>
      <c r="M29" s="156">
        <f t="shared" si="9"/>
        <v>26.24</v>
      </c>
      <c r="N29" s="23"/>
      <c r="P29" s="38">
        <f t="shared" si="1"/>
        <v>10.947328000000001</v>
      </c>
      <c r="Q29" s="38">
        <f t="shared" si="2"/>
        <v>6.1217919999999992</v>
      </c>
      <c r="R29" s="38">
        <f t="shared" si="3"/>
        <v>7.8956160000000004</v>
      </c>
      <c r="S29" s="38">
        <f t="shared" si="4"/>
        <v>1.275264</v>
      </c>
      <c r="T29" s="38">
        <f t="shared" si="10"/>
        <v>26.24</v>
      </c>
    </row>
    <row r="30" spans="1:20">
      <c r="A30" s="8" t="s">
        <v>72</v>
      </c>
      <c r="B30" s="203">
        <v>26.24</v>
      </c>
      <c r="C30" s="203">
        <v>26.24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10.947328000000001</v>
      </c>
      <c r="J30" s="22">
        <f t="shared" si="6"/>
        <v>6.1217919999999992</v>
      </c>
      <c r="K30" s="22">
        <f t="shared" si="7"/>
        <v>7.8956160000000004</v>
      </c>
      <c r="L30" s="22">
        <f t="shared" si="8"/>
        <v>1.275264</v>
      </c>
      <c r="M30" s="156">
        <f t="shared" si="9"/>
        <v>26.24</v>
      </c>
      <c r="N30" s="23"/>
      <c r="P30" s="38">
        <f t="shared" si="1"/>
        <v>10.947328000000001</v>
      </c>
      <c r="Q30" s="38">
        <f t="shared" si="2"/>
        <v>6.1217919999999992</v>
      </c>
      <c r="R30" s="38">
        <f t="shared" si="3"/>
        <v>7.8956160000000004</v>
      </c>
      <c r="S30" s="38">
        <f t="shared" si="4"/>
        <v>1.275264</v>
      </c>
      <c r="T30" s="38">
        <f t="shared" si="10"/>
        <v>26.24</v>
      </c>
    </row>
    <row r="31" spans="1:20">
      <c r="A31" s="8" t="s">
        <v>73</v>
      </c>
      <c r="B31" s="203">
        <v>26.24</v>
      </c>
      <c r="C31" s="203">
        <v>26.24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10.947328000000001</v>
      </c>
      <c r="J31" s="22">
        <f t="shared" si="6"/>
        <v>6.1217919999999992</v>
      </c>
      <c r="K31" s="22">
        <f t="shared" si="7"/>
        <v>7.8956160000000004</v>
      </c>
      <c r="L31" s="22">
        <f t="shared" si="8"/>
        <v>1.275264</v>
      </c>
      <c r="M31" s="156">
        <f t="shared" si="9"/>
        <v>26.24</v>
      </c>
      <c r="N31" s="23"/>
      <c r="P31" s="38">
        <f t="shared" si="1"/>
        <v>10.947328000000001</v>
      </c>
      <c r="Q31" s="38">
        <f t="shared" si="2"/>
        <v>6.1217919999999992</v>
      </c>
      <c r="R31" s="38">
        <f t="shared" si="3"/>
        <v>7.8956160000000004</v>
      </c>
      <c r="S31" s="38">
        <f t="shared" si="4"/>
        <v>1.275264</v>
      </c>
      <c r="T31" s="38">
        <f t="shared" si="10"/>
        <v>26.24</v>
      </c>
    </row>
    <row r="32" spans="1:20">
      <c r="A32" s="8" t="s">
        <v>74</v>
      </c>
      <c r="B32" s="203">
        <v>26.24</v>
      </c>
      <c r="C32" s="203">
        <v>26.24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10.947328000000001</v>
      </c>
      <c r="J32" s="22">
        <f t="shared" si="6"/>
        <v>6.1217919999999992</v>
      </c>
      <c r="K32" s="22">
        <f t="shared" si="7"/>
        <v>7.8956160000000004</v>
      </c>
      <c r="L32" s="22">
        <f t="shared" si="8"/>
        <v>1.275264</v>
      </c>
      <c r="M32" s="156">
        <f t="shared" si="9"/>
        <v>26.24</v>
      </c>
      <c r="N32" s="23"/>
      <c r="P32" s="38">
        <f t="shared" si="1"/>
        <v>10.947328000000001</v>
      </c>
      <c r="Q32" s="38">
        <f t="shared" si="2"/>
        <v>6.1217919999999992</v>
      </c>
      <c r="R32" s="38">
        <f t="shared" si="3"/>
        <v>7.8956160000000004</v>
      </c>
      <c r="S32" s="38">
        <f t="shared" si="4"/>
        <v>1.275264</v>
      </c>
      <c r="T32" s="38">
        <f t="shared" si="10"/>
        <v>26.24</v>
      </c>
    </row>
    <row r="33" spans="1:20">
      <c r="A33" s="8" t="s">
        <v>75</v>
      </c>
      <c r="B33" s="203">
        <v>26.24</v>
      </c>
      <c r="C33" s="203">
        <v>26.24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10.947328000000001</v>
      </c>
      <c r="J33" s="22">
        <f t="shared" si="6"/>
        <v>6.1217919999999992</v>
      </c>
      <c r="K33" s="22">
        <f t="shared" si="7"/>
        <v>7.8956160000000004</v>
      </c>
      <c r="L33" s="22">
        <f t="shared" si="8"/>
        <v>1.275264</v>
      </c>
      <c r="M33" s="156">
        <f t="shared" si="9"/>
        <v>26.24</v>
      </c>
      <c r="N33" s="23"/>
      <c r="P33" s="38">
        <f t="shared" si="1"/>
        <v>10.947328000000001</v>
      </c>
      <c r="Q33" s="38">
        <f t="shared" si="2"/>
        <v>6.1217919999999992</v>
      </c>
      <c r="R33" s="38">
        <f t="shared" si="3"/>
        <v>7.8956160000000004</v>
      </c>
      <c r="S33" s="38">
        <f t="shared" si="4"/>
        <v>1.275264</v>
      </c>
      <c r="T33" s="38">
        <f t="shared" si="10"/>
        <v>26.24</v>
      </c>
    </row>
    <row r="34" spans="1:20">
      <c r="A34" s="8" t="s">
        <v>76</v>
      </c>
      <c r="B34" s="203">
        <v>26.24</v>
      </c>
      <c r="C34" s="203">
        <v>26.24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10.947328000000001</v>
      </c>
      <c r="J34" s="22">
        <f t="shared" si="6"/>
        <v>6.1217919999999992</v>
      </c>
      <c r="K34" s="22">
        <f t="shared" si="7"/>
        <v>7.8956160000000004</v>
      </c>
      <c r="L34" s="22">
        <f t="shared" si="8"/>
        <v>1.275264</v>
      </c>
      <c r="M34" s="156">
        <f t="shared" si="9"/>
        <v>26.24</v>
      </c>
      <c r="N34" s="23"/>
      <c r="P34" s="38">
        <f t="shared" si="1"/>
        <v>10.947328000000001</v>
      </c>
      <c r="Q34" s="38">
        <f t="shared" si="2"/>
        <v>6.1217919999999992</v>
      </c>
      <c r="R34" s="38">
        <f t="shared" si="3"/>
        <v>7.8956160000000004</v>
      </c>
      <c r="S34" s="38">
        <f t="shared" si="4"/>
        <v>1.275264</v>
      </c>
      <c r="T34" s="38">
        <f t="shared" si="10"/>
        <v>26.24</v>
      </c>
    </row>
    <row r="35" spans="1:20">
      <c r="A35" s="8" t="s">
        <v>77</v>
      </c>
      <c r="B35" s="203">
        <v>26.24</v>
      </c>
      <c r="C35" s="203">
        <v>26.24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10.947328000000001</v>
      </c>
      <c r="J35" s="22">
        <f t="shared" si="6"/>
        <v>6.1217919999999992</v>
      </c>
      <c r="K35" s="22">
        <f t="shared" si="7"/>
        <v>7.8956160000000004</v>
      </c>
      <c r="L35" s="22">
        <f t="shared" si="8"/>
        <v>1.275264</v>
      </c>
      <c r="M35" s="156">
        <f t="shared" si="9"/>
        <v>26.24</v>
      </c>
      <c r="N35" s="23"/>
      <c r="P35" s="38">
        <f t="shared" ref="P35:P66" si="12">I35</f>
        <v>10.947328000000001</v>
      </c>
      <c r="Q35" s="38">
        <f t="shared" ref="Q35:Q66" si="13">J35</f>
        <v>6.1217919999999992</v>
      </c>
      <c r="R35" s="38">
        <f t="shared" ref="R35:R66" si="14">K35</f>
        <v>7.8956160000000004</v>
      </c>
      <c r="S35" s="38">
        <f t="shared" ref="S35:S66" si="15">L35</f>
        <v>1.275264</v>
      </c>
      <c r="T35" s="38">
        <f t="shared" si="10"/>
        <v>26.24</v>
      </c>
    </row>
    <row r="36" spans="1:20">
      <c r="A36" s="8" t="s">
        <v>78</v>
      </c>
      <c r="B36" s="203">
        <v>26.24</v>
      </c>
      <c r="C36" s="203">
        <v>26.24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10.947328000000001</v>
      </c>
      <c r="J36" s="22">
        <f t="shared" si="6"/>
        <v>6.1217919999999992</v>
      </c>
      <c r="K36" s="22">
        <f t="shared" si="7"/>
        <v>7.8956160000000004</v>
      </c>
      <c r="L36" s="22">
        <f t="shared" si="8"/>
        <v>1.275264</v>
      </c>
      <c r="M36" s="156">
        <f t="shared" si="9"/>
        <v>26.24</v>
      </c>
      <c r="N36" s="23"/>
      <c r="P36" s="38">
        <f t="shared" si="12"/>
        <v>10.947328000000001</v>
      </c>
      <c r="Q36" s="38">
        <f t="shared" si="13"/>
        <v>6.1217919999999992</v>
      </c>
      <c r="R36" s="38">
        <f t="shared" si="14"/>
        <v>7.8956160000000004</v>
      </c>
      <c r="S36" s="38">
        <f t="shared" si="15"/>
        <v>1.275264</v>
      </c>
      <c r="T36" s="38">
        <f t="shared" si="10"/>
        <v>26.24</v>
      </c>
    </row>
    <row r="37" spans="1:20">
      <c r="A37" s="8" t="s">
        <v>79</v>
      </c>
      <c r="B37" s="203">
        <v>26.24</v>
      </c>
      <c r="C37" s="203">
        <v>26.24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10.947328000000001</v>
      </c>
      <c r="J37" s="22">
        <f t="shared" si="6"/>
        <v>6.1217919999999992</v>
      </c>
      <c r="K37" s="22">
        <f t="shared" si="7"/>
        <v>7.8956160000000004</v>
      </c>
      <c r="L37" s="22">
        <f t="shared" si="8"/>
        <v>1.275264</v>
      </c>
      <c r="M37" s="156">
        <f t="shared" si="9"/>
        <v>26.24</v>
      </c>
      <c r="N37" s="23"/>
      <c r="P37" s="38">
        <f t="shared" si="12"/>
        <v>10.947328000000001</v>
      </c>
      <c r="Q37" s="38">
        <f t="shared" si="13"/>
        <v>6.1217919999999992</v>
      </c>
      <c r="R37" s="38">
        <f t="shared" si="14"/>
        <v>7.8956160000000004</v>
      </c>
      <c r="S37" s="38">
        <f t="shared" si="15"/>
        <v>1.275264</v>
      </c>
      <c r="T37" s="38">
        <f t="shared" si="10"/>
        <v>26.24</v>
      </c>
    </row>
    <row r="38" spans="1:20">
      <c r="A38" s="8" t="s">
        <v>80</v>
      </c>
      <c r="B38" s="203">
        <v>26.24</v>
      </c>
      <c r="C38" s="203">
        <v>26.24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10.947328000000001</v>
      </c>
      <c r="J38" s="22">
        <f t="shared" si="6"/>
        <v>6.1217919999999992</v>
      </c>
      <c r="K38" s="22">
        <f t="shared" si="7"/>
        <v>7.8956160000000004</v>
      </c>
      <c r="L38" s="22">
        <f t="shared" si="8"/>
        <v>1.275264</v>
      </c>
      <c r="M38" s="156">
        <f t="shared" si="9"/>
        <v>26.24</v>
      </c>
      <c r="N38" s="23"/>
      <c r="P38" s="38">
        <f t="shared" si="12"/>
        <v>10.947328000000001</v>
      </c>
      <c r="Q38" s="38">
        <f t="shared" si="13"/>
        <v>6.1217919999999992</v>
      </c>
      <c r="R38" s="38">
        <f t="shared" si="14"/>
        <v>7.8956160000000004</v>
      </c>
      <c r="S38" s="38">
        <f t="shared" si="15"/>
        <v>1.275264</v>
      </c>
      <c r="T38" s="38">
        <f t="shared" si="10"/>
        <v>26.24</v>
      </c>
    </row>
    <row r="39" spans="1:20">
      <c r="A39" s="8" t="s">
        <v>81</v>
      </c>
      <c r="B39" s="203">
        <v>26.24</v>
      </c>
      <c r="C39" s="203">
        <v>26.24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10.947328000000001</v>
      </c>
      <c r="J39" s="22">
        <f t="shared" si="6"/>
        <v>6.1217919999999992</v>
      </c>
      <c r="K39" s="22">
        <f t="shared" si="7"/>
        <v>7.8956160000000004</v>
      </c>
      <c r="L39" s="22">
        <f t="shared" si="8"/>
        <v>1.275264</v>
      </c>
      <c r="M39" s="156">
        <f t="shared" si="9"/>
        <v>26.24</v>
      </c>
      <c r="N39" s="23"/>
      <c r="P39" s="38">
        <f t="shared" si="12"/>
        <v>10.947328000000001</v>
      </c>
      <c r="Q39" s="38">
        <f t="shared" si="13"/>
        <v>6.1217919999999992</v>
      </c>
      <c r="R39" s="38">
        <f t="shared" si="14"/>
        <v>7.8956160000000004</v>
      </c>
      <c r="S39" s="38">
        <f t="shared" si="15"/>
        <v>1.275264</v>
      </c>
      <c r="T39" s="38">
        <f t="shared" si="10"/>
        <v>26.24</v>
      </c>
    </row>
    <row r="40" spans="1:20">
      <c r="A40" s="8" t="s">
        <v>82</v>
      </c>
      <c r="B40" s="203">
        <v>26.24</v>
      </c>
      <c r="C40" s="203">
        <v>26.24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10.947328000000001</v>
      </c>
      <c r="J40" s="22">
        <f t="shared" si="6"/>
        <v>6.1217919999999992</v>
      </c>
      <c r="K40" s="22">
        <f t="shared" si="7"/>
        <v>7.8956160000000004</v>
      </c>
      <c r="L40" s="22">
        <f t="shared" si="8"/>
        <v>1.275264</v>
      </c>
      <c r="M40" s="156">
        <f t="shared" si="9"/>
        <v>26.24</v>
      </c>
      <c r="N40" s="23"/>
      <c r="P40" s="38">
        <f t="shared" si="12"/>
        <v>10.947328000000001</v>
      </c>
      <c r="Q40" s="38">
        <f t="shared" si="13"/>
        <v>6.1217919999999992</v>
      </c>
      <c r="R40" s="38">
        <f t="shared" si="14"/>
        <v>7.8956160000000004</v>
      </c>
      <c r="S40" s="38">
        <f t="shared" si="15"/>
        <v>1.275264</v>
      </c>
      <c r="T40" s="38">
        <f t="shared" si="10"/>
        <v>26.24</v>
      </c>
    </row>
    <row r="41" spans="1:20">
      <c r="A41" s="8" t="s">
        <v>83</v>
      </c>
      <c r="B41" s="203">
        <v>26.24</v>
      </c>
      <c r="C41" s="203">
        <v>26.24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10.947328000000001</v>
      </c>
      <c r="J41" s="22">
        <f t="shared" si="6"/>
        <v>6.1217919999999992</v>
      </c>
      <c r="K41" s="22">
        <f t="shared" si="7"/>
        <v>7.8956160000000004</v>
      </c>
      <c r="L41" s="22">
        <f t="shared" si="8"/>
        <v>1.275264</v>
      </c>
      <c r="M41" s="156">
        <f t="shared" si="9"/>
        <v>26.24</v>
      </c>
      <c r="N41" s="23"/>
      <c r="P41" s="38">
        <f t="shared" si="12"/>
        <v>10.947328000000001</v>
      </c>
      <c r="Q41" s="38">
        <f t="shared" si="13"/>
        <v>6.1217919999999992</v>
      </c>
      <c r="R41" s="38">
        <f t="shared" si="14"/>
        <v>7.8956160000000004</v>
      </c>
      <c r="S41" s="38">
        <f t="shared" si="15"/>
        <v>1.275264</v>
      </c>
      <c r="T41" s="38">
        <f t="shared" si="10"/>
        <v>26.24</v>
      </c>
    </row>
    <row r="42" spans="1:20">
      <c r="A42" s="8" t="s">
        <v>84</v>
      </c>
      <c r="B42" s="203">
        <v>26.24</v>
      </c>
      <c r="C42" s="203">
        <v>26.24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10.947328000000001</v>
      </c>
      <c r="J42" s="22">
        <f t="shared" si="6"/>
        <v>6.1217919999999992</v>
      </c>
      <c r="K42" s="22">
        <f t="shared" si="7"/>
        <v>7.8956160000000004</v>
      </c>
      <c r="L42" s="22">
        <f t="shared" si="8"/>
        <v>1.275264</v>
      </c>
      <c r="M42" s="156">
        <f t="shared" si="9"/>
        <v>26.24</v>
      </c>
      <c r="N42" s="23"/>
      <c r="P42" s="38">
        <f t="shared" si="12"/>
        <v>10.947328000000001</v>
      </c>
      <c r="Q42" s="38">
        <f t="shared" si="13"/>
        <v>6.1217919999999992</v>
      </c>
      <c r="R42" s="38">
        <f t="shared" si="14"/>
        <v>7.8956160000000004</v>
      </c>
      <c r="S42" s="38">
        <f t="shared" si="15"/>
        <v>1.275264</v>
      </c>
      <c r="T42" s="38">
        <f t="shared" si="10"/>
        <v>26.24</v>
      </c>
    </row>
    <row r="43" spans="1:20">
      <c r="A43" s="8" t="s">
        <v>85</v>
      </c>
      <c r="B43" s="203">
        <v>26.24</v>
      </c>
      <c r="C43" s="203">
        <v>26.24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10.947328000000001</v>
      </c>
      <c r="J43" s="22">
        <f t="shared" si="6"/>
        <v>6.1217919999999992</v>
      </c>
      <c r="K43" s="22">
        <f t="shared" si="7"/>
        <v>7.8956160000000004</v>
      </c>
      <c r="L43" s="22">
        <f t="shared" si="8"/>
        <v>1.275264</v>
      </c>
      <c r="M43" s="156">
        <f t="shared" si="9"/>
        <v>26.24</v>
      </c>
      <c r="N43" s="23"/>
      <c r="P43" s="38">
        <f t="shared" si="12"/>
        <v>10.947328000000001</v>
      </c>
      <c r="Q43" s="38">
        <f t="shared" si="13"/>
        <v>6.1217919999999992</v>
      </c>
      <c r="R43" s="38">
        <f t="shared" si="14"/>
        <v>7.8956160000000004</v>
      </c>
      <c r="S43" s="38">
        <f t="shared" si="15"/>
        <v>1.275264</v>
      </c>
      <c r="T43" s="38">
        <f t="shared" si="10"/>
        <v>26.24</v>
      </c>
    </row>
    <row r="44" spans="1:20">
      <c r="A44" s="8" t="s">
        <v>86</v>
      </c>
      <c r="B44" s="203">
        <v>26.24</v>
      </c>
      <c r="C44" s="203">
        <v>26.24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10.947328000000001</v>
      </c>
      <c r="J44" s="22">
        <f t="shared" si="6"/>
        <v>6.1217919999999992</v>
      </c>
      <c r="K44" s="22">
        <f t="shared" si="7"/>
        <v>7.8956160000000004</v>
      </c>
      <c r="L44" s="22">
        <f t="shared" si="8"/>
        <v>1.275264</v>
      </c>
      <c r="M44" s="156">
        <f t="shared" si="9"/>
        <v>26.24</v>
      </c>
      <c r="N44" s="23"/>
      <c r="P44" s="38">
        <f t="shared" si="12"/>
        <v>10.947328000000001</v>
      </c>
      <c r="Q44" s="38">
        <f t="shared" si="13"/>
        <v>6.1217919999999992</v>
      </c>
      <c r="R44" s="38">
        <f t="shared" si="14"/>
        <v>7.8956160000000004</v>
      </c>
      <c r="S44" s="38">
        <f t="shared" si="15"/>
        <v>1.275264</v>
      </c>
      <c r="T44" s="38">
        <f t="shared" si="10"/>
        <v>26.24</v>
      </c>
    </row>
    <row r="45" spans="1:20">
      <c r="A45" s="8" t="s">
        <v>87</v>
      </c>
      <c r="B45" s="203">
        <v>26.24</v>
      </c>
      <c r="C45" s="203">
        <v>26.24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10.947328000000001</v>
      </c>
      <c r="J45" s="22">
        <f t="shared" si="6"/>
        <v>6.1217919999999992</v>
      </c>
      <c r="K45" s="22">
        <f t="shared" si="7"/>
        <v>7.8956160000000004</v>
      </c>
      <c r="L45" s="22">
        <f t="shared" si="8"/>
        <v>1.275264</v>
      </c>
      <c r="M45" s="156">
        <f t="shared" si="9"/>
        <v>26.24</v>
      </c>
      <c r="N45" s="23"/>
      <c r="P45" s="38">
        <f t="shared" si="12"/>
        <v>10.947328000000001</v>
      </c>
      <c r="Q45" s="38">
        <f t="shared" si="13"/>
        <v>6.1217919999999992</v>
      </c>
      <c r="R45" s="38">
        <f t="shared" si="14"/>
        <v>7.8956160000000004</v>
      </c>
      <c r="S45" s="38">
        <f t="shared" si="15"/>
        <v>1.275264</v>
      </c>
      <c r="T45" s="38">
        <f t="shared" si="10"/>
        <v>26.24</v>
      </c>
    </row>
    <row r="46" spans="1:20">
      <c r="A46" s="8" t="s">
        <v>88</v>
      </c>
      <c r="B46" s="203">
        <v>26.24</v>
      </c>
      <c r="C46" s="203">
        <v>26.24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10.947328000000001</v>
      </c>
      <c r="J46" s="22">
        <f t="shared" si="6"/>
        <v>6.1217919999999992</v>
      </c>
      <c r="K46" s="22">
        <f t="shared" si="7"/>
        <v>7.8956160000000004</v>
      </c>
      <c r="L46" s="22">
        <f t="shared" si="8"/>
        <v>1.275264</v>
      </c>
      <c r="M46" s="156">
        <f t="shared" si="9"/>
        <v>26.24</v>
      </c>
      <c r="N46" s="23"/>
      <c r="P46" s="38">
        <f t="shared" si="12"/>
        <v>10.947328000000001</v>
      </c>
      <c r="Q46" s="38">
        <f t="shared" si="13"/>
        <v>6.1217919999999992</v>
      </c>
      <c r="R46" s="38">
        <f t="shared" si="14"/>
        <v>7.8956160000000004</v>
      </c>
      <c r="S46" s="38">
        <f t="shared" si="15"/>
        <v>1.275264</v>
      </c>
      <c r="T46" s="38">
        <f t="shared" si="10"/>
        <v>26.24</v>
      </c>
    </row>
    <row r="47" spans="1:20">
      <c r="A47" s="8" t="s">
        <v>89</v>
      </c>
      <c r="B47" s="203">
        <v>26.24</v>
      </c>
      <c r="C47" s="203">
        <v>26.24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10.947328000000001</v>
      </c>
      <c r="J47" s="22">
        <f t="shared" si="6"/>
        <v>6.1217919999999992</v>
      </c>
      <c r="K47" s="22">
        <f t="shared" si="7"/>
        <v>7.8956160000000004</v>
      </c>
      <c r="L47" s="22">
        <f t="shared" si="8"/>
        <v>1.275264</v>
      </c>
      <c r="M47" s="156">
        <f t="shared" si="9"/>
        <v>26.24</v>
      </c>
      <c r="N47" s="23"/>
      <c r="P47" s="38">
        <f t="shared" si="12"/>
        <v>10.947328000000001</v>
      </c>
      <c r="Q47" s="38">
        <f t="shared" si="13"/>
        <v>6.1217919999999992</v>
      </c>
      <c r="R47" s="38">
        <f t="shared" si="14"/>
        <v>7.8956160000000004</v>
      </c>
      <c r="S47" s="38">
        <f t="shared" si="15"/>
        <v>1.275264</v>
      </c>
      <c r="T47" s="38">
        <f t="shared" si="10"/>
        <v>26.24</v>
      </c>
    </row>
    <row r="48" spans="1:20">
      <c r="A48" s="8" t="s">
        <v>90</v>
      </c>
      <c r="B48" s="203">
        <v>26.24</v>
      </c>
      <c r="C48" s="203">
        <v>26.24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10.947328000000001</v>
      </c>
      <c r="J48" s="22">
        <f t="shared" si="6"/>
        <v>6.1217919999999992</v>
      </c>
      <c r="K48" s="22">
        <f t="shared" si="7"/>
        <v>7.8956160000000004</v>
      </c>
      <c r="L48" s="22">
        <f t="shared" si="8"/>
        <v>1.275264</v>
      </c>
      <c r="M48" s="156">
        <f t="shared" si="9"/>
        <v>26.24</v>
      </c>
      <c r="N48" s="23"/>
      <c r="P48" s="38">
        <f t="shared" si="12"/>
        <v>10.947328000000001</v>
      </c>
      <c r="Q48" s="38">
        <f t="shared" si="13"/>
        <v>6.1217919999999992</v>
      </c>
      <c r="R48" s="38">
        <f t="shared" si="14"/>
        <v>7.8956160000000004</v>
      </c>
      <c r="S48" s="38">
        <f t="shared" si="15"/>
        <v>1.275264</v>
      </c>
      <c r="T48" s="38">
        <f t="shared" si="10"/>
        <v>26.24</v>
      </c>
    </row>
    <row r="49" spans="1:20">
      <c r="A49" s="8" t="s">
        <v>91</v>
      </c>
      <c r="B49" s="203">
        <v>26.24</v>
      </c>
      <c r="C49" s="203">
        <v>26.24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10.947328000000001</v>
      </c>
      <c r="J49" s="22">
        <f t="shared" si="6"/>
        <v>6.1217919999999992</v>
      </c>
      <c r="K49" s="22">
        <f t="shared" si="7"/>
        <v>7.8956160000000004</v>
      </c>
      <c r="L49" s="22">
        <f t="shared" si="8"/>
        <v>1.275264</v>
      </c>
      <c r="M49" s="156">
        <f t="shared" si="9"/>
        <v>26.24</v>
      </c>
      <c r="N49" s="23"/>
      <c r="P49" s="38">
        <f t="shared" si="12"/>
        <v>10.947328000000001</v>
      </c>
      <c r="Q49" s="38">
        <f t="shared" si="13"/>
        <v>6.1217919999999992</v>
      </c>
      <c r="R49" s="38">
        <f t="shared" si="14"/>
        <v>7.8956160000000004</v>
      </c>
      <c r="S49" s="38">
        <f t="shared" si="15"/>
        <v>1.275264</v>
      </c>
      <c r="T49" s="38">
        <f t="shared" si="10"/>
        <v>26.24</v>
      </c>
    </row>
    <row r="50" spans="1:20">
      <c r="A50" s="8" t="s">
        <v>92</v>
      </c>
      <c r="B50" s="203">
        <v>26.24</v>
      </c>
      <c r="C50" s="203">
        <v>26.24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10.947328000000001</v>
      </c>
      <c r="J50" s="22">
        <f t="shared" si="6"/>
        <v>6.1217919999999992</v>
      </c>
      <c r="K50" s="22">
        <f t="shared" si="7"/>
        <v>7.8956160000000004</v>
      </c>
      <c r="L50" s="22">
        <f t="shared" si="8"/>
        <v>1.275264</v>
      </c>
      <c r="M50" s="156">
        <f t="shared" si="9"/>
        <v>26.24</v>
      </c>
      <c r="N50" s="23"/>
      <c r="P50" s="38">
        <f t="shared" si="12"/>
        <v>10.947328000000001</v>
      </c>
      <c r="Q50" s="38">
        <f t="shared" si="13"/>
        <v>6.1217919999999992</v>
      </c>
      <c r="R50" s="38">
        <f t="shared" si="14"/>
        <v>7.8956160000000004</v>
      </c>
      <c r="S50" s="38">
        <f t="shared" si="15"/>
        <v>1.275264</v>
      </c>
      <c r="T50" s="38">
        <f t="shared" si="10"/>
        <v>26.24</v>
      </c>
    </row>
    <row r="51" spans="1:20">
      <c r="A51" s="8" t="s">
        <v>93</v>
      </c>
      <c r="B51" s="203">
        <v>26.24</v>
      </c>
      <c r="C51" s="203">
        <v>26.24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10.947328000000001</v>
      </c>
      <c r="J51" s="22">
        <f t="shared" si="6"/>
        <v>6.1217919999999992</v>
      </c>
      <c r="K51" s="22">
        <f t="shared" si="7"/>
        <v>7.8956160000000004</v>
      </c>
      <c r="L51" s="22">
        <f t="shared" si="8"/>
        <v>1.275264</v>
      </c>
      <c r="M51" s="156">
        <f t="shared" si="9"/>
        <v>26.24</v>
      </c>
      <c r="N51" s="23"/>
      <c r="P51" s="38">
        <f t="shared" si="12"/>
        <v>10.947328000000001</v>
      </c>
      <c r="Q51" s="38">
        <f t="shared" si="13"/>
        <v>6.1217919999999992</v>
      </c>
      <c r="R51" s="38">
        <f t="shared" si="14"/>
        <v>7.8956160000000004</v>
      </c>
      <c r="S51" s="38">
        <f t="shared" si="15"/>
        <v>1.275264</v>
      </c>
      <c r="T51" s="38">
        <f t="shared" si="10"/>
        <v>26.24</v>
      </c>
    </row>
    <row r="52" spans="1:20">
      <c r="A52" s="8" t="s">
        <v>94</v>
      </c>
      <c r="B52" s="203">
        <v>26.24</v>
      </c>
      <c r="C52" s="203">
        <v>26.24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10.947328000000001</v>
      </c>
      <c r="J52" s="22">
        <f t="shared" si="6"/>
        <v>6.1217919999999992</v>
      </c>
      <c r="K52" s="22">
        <f t="shared" si="7"/>
        <v>7.8956160000000004</v>
      </c>
      <c r="L52" s="22">
        <f t="shared" si="8"/>
        <v>1.275264</v>
      </c>
      <c r="M52" s="156">
        <f t="shared" si="9"/>
        <v>26.24</v>
      </c>
      <c r="N52" s="23"/>
      <c r="P52" s="38">
        <f t="shared" si="12"/>
        <v>10.947328000000001</v>
      </c>
      <c r="Q52" s="38">
        <f t="shared" si="13"/>
        <v>6.1217919999999992</v>
      </c>
      <c r="R52" s="38">
        <f t="shared" si="14"/>
        <v>7.8956160000000004</v>
      </c>
      <c r="S52" s="38">
        <f t="shared" si="15"/>
        <v>1.275264</v>
      </c>
      <c r="T52" s="38">
        <f t="shared" si="10"/>
        <v>26.24</v>
      </c>
    </row>
    <row r="53" spans="1:20">
      <c r="A53" s="8" t="s">
        <v>95</v>
      </c>
      <c r="B53" s="203">
        <v>26.24</v>
      </c>
      <c r="C53" s="203">
        <v>26.24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10.947328000000001</v>
      </c>
      <c r="J53" s="22">
        <f t="shared" si="6"/>
        <v>6.1217919999999992</v>
      </c>
      <c r="K53" s="22">
        <f t="shared" si="7"/>
        <v>7.8956160000000004</v>
      </c>
      <c r="L53" s="22">
        <f t="shared" si="8"/>
        <v>1.275264</v>
      </c>
      <c r="M53" s="156">
        <f t="shared" si="9"/>
        <v>26.24</v>
      </c>
      <c r="N53" s="23"/>
      <c r="P53" s="38">
        <f t="shared" si="12"/>
        <v>10.947328000000001</v>
      </c>
      <c r="Q53" s="38">
        <f t="shared" si="13"/>
        <v>6.1217919999999992</v>
      </c>
      <c r="R53" s="38">
        <f t="shared" si="14"/>
        <v>7.8956160000000004</v>
      </c>
      <c r="S53" s="38">
        <f t="shared" si="15"/>
        <v>1.275264</v>
      </c>
      <c r="T53" s="38">
        <f t="shared" si="10"/>
        <v>26.24</v>
      </c>
    </row>
    <row r="54" spans="1:20">
      <c r="A54" s="8" t="s">
        <v>96</v>
      </c>
      <c r="B54" s="203">
        <v>26.24</v>
      </c>
      <c r="C54" s="203">
        <v>26.24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10.947328000000001</v>
      </c>
      <c r="J54" s="22">
        <f t="shared" si="6"/>
        <v>6.1217919999999992</v>
      </c>
      <c r="K54" s="22">
        <f t="shared" si="7"/>
        <v>7.8956160000000004</v>
      </c>
      <c r="L54" s="22">
        <f t="shared" si="8"/>
        <v>1.275264</v>
      </c>
      <c r="M54" s="156">
        <f t="shared" si="9"/>
        <v>26.24</v>
      </c>
      <c r="N54" s="23"/>
      <c r="P54" s="38">
        <f t="shared" si="12"/>
        <v>10.947328000000001</v>
      </c>
      <c r="Q54" s="38">
        <f t="shared" si="13"/>
        <v>6.1217919999999992</v>
      </c>
      <c r="R54" s="38">
        <f t="shared" si="14"/>
        <v>7.8956160000000004</v>
      </c>
      <c r="S54" s="38">
        <f t="shared" si="15"/>
        <v>1.275264</v>
      </c>
      <c r="T54" s="38">
        <f t="shared" si="10"/>
        <v>26.24</v>
      </c>
    </row>
    <row r="55" spans="1:20">
      <c r="A55" s="8" t="s">
        <v>97</v>
      </c>
      <c r="B55" s="203">
        <v>26.24</v>
      </c>
      <c r="C55" s="203">
        <v>26.24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10.947328000000001</v>
      </c>
      <c r="J55" s="22">
        <f t="shared" si="6"/>
        <v>6.1217919999999992</v>
      </c>
      <c r="K55" s="22">
        <f t="shared" si="7"/>
        <v>7.8956160000000004</v>
      </c>
      <c r="L55" s="22">
        <f t="shared" si="8"/>
        <v>1.275264</v>
      </c>
      <c r="M55" s="156">
        <f t="shared" si="9"/>
        <v>26.24</v>
      </c>
      <c r="N55" s="23"/>
      <c r="P55" s="38">
        <f t="shared" si="12"/>
        <v>10.947328000000001</v>
      </c>
      <c r="Q55" s="38">
        <f t="shared" si="13"/>
        <v>6.1217919999999992</v>
      </c>
      <c r="R55" s="38">
        <f t="shared" si="14"/>
        <v>7.8956160000000004</v>
      </c>
      <c r="S55" s="38">
        <f t="shared" si="15"/>
        <v>1.275264</v>
      </c>
      <c r="T55" s="38">
        <f t="shared" si="10"/>
        <v>26.24</v>
      </c>
    </row>
    <row r="56" spans="1:20">
      <c r="A56" s="8" t="s">
        <v>98</v>
      </c>
      <c r="B56" s="203">
        <v>26.24</v>
      </c>
      <c r="C56" s="203">
        <v>26.24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10.947328000000001</v>
      </c>
      <c r="J56" s="22">
        <f t="shared" si="6"/>
        <v>6.1217919999999992</v>
      </c>
      <c r="K56" s="22">
        <f t="shared" si="7"/>
        <v>7.8956160000000004</v>
      </c>
      <c r="L56" s="22">
        <f t="shared" si="8"/>
        <v>1.275264</v>
      </c>
      <c r="M56" s="156">
        <f t="shared" si="9"/>
        <v>26.24</v>
      </c>
      <c r="N56" s="23"/>
      <c r="P56" s="38">
        <f t="shared" si="12"/>
        <v>10.947328000000001</v>
      </c>
      <c r="Q56" s="38">
        <f t="shared" si="13"/>
        <v>6.1217919999999992</v>
      </c>
      <c r="R56" s="38">
        <f t="shared" si="14"/>
        <v>7.8956160000000004</v>
      </c>
      <c r="S56" s="38">
        <f t="shared" si="15"/>
        <v>1.275264</v>
      </c>
      <c r="T56" s="38">
        <f t="shared" si="10"/>
        <v>26.24</v>
      </c>
    </row>
    <row r="57" spans="1:20">
      <c r="A57" s="8" t="s">
        <v>99</v>
      </c>
      <c r="B57" s="203">
        <v>26.24</v>
      </c>
      <c r="C57" s="203">
        <v>26.24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10.947328000000001</v>
      </c>
      <c r="J57" s="22">
        <f t="shared" si="6"/>
        <v>6.1217919999999992</v>
      </c>
      <c r="K57" s="22">
        <f t="shared" si="7"/>
        <v>7.8956160000000004</v>
      </c>
      <c r="L57" s="22">
        <f t="shared" si="8"/>
        <v>1.275264</v>
      </c>
      <c r="M57" s="156">
        <f t="shared" si="9"/>
        <v>26.24</v>
      </c>
      <c r="N57" s="23"/>
      <c r="P57" s="38">
        <f t="shared" si="12"/>
        <v>10.947328000000001</v>
      </c>
      <c r="Q57" s="38">
        <f t="shared" si="13"/>
        <v>6.1217919999999992</v>
      </c>
      <c r="R57" s="38">
        <f t="shared" si="14"/>
        <v>7.8956160000000004</v>
      </c>
      <c r="S57" s="38">
        <f t="shared" si="15"/>
        <v>1.275264</v>
      </c>
      <c r="T57" s="38">
        <f t="shared" si="10"/>
        <v>26.24</v>
      </c>
    </row>
    <row r="58" spans="1:20">
      <c r="A58" s="8" t="s">
        <v>100</v>
      </c>
      <c r="B58" s="203">
        <v>26.24</v>
      </c>
      <c r="C58" s="203">
        <v>26.24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10.947328000000001</v>
      </c>
      <c r="J58" s="22">
        <f t="shared" si="6"/>
        <v>6.1217919999999992</v>
      </c>
      <c r="K58" s="22">
        <f t="shared" si="7"/>
        <v>7.8956160000000004</v>
      </c>
      <c r="L58" s="22">
        <f t="shared" si="8"/>
        <v>1.275264</v>
      </c>
      <c r="M58" s="156">
        <f t="shared" si="9"/>
        <v>26.24</v>
      </c>
      <c r="N58" s="23"/>
      <c r="P58" s="38">
        <f t="shared" si="12"/>
        <v>10.947328000000001</v>
      </c>
      <c r="Q58" s="38">
        <f t="shared" si="13"/>
        <v>6.1217919999999992</v>
      </c>
      <c r="R58" s="38">
        <f t="shared" si="14"/>
        <v>7.8956160000000004</v>
      </c>
      <c r="S58" s="38">
        <f t="shared" si="15"/>
        <v>1.275264</v>
      </c>
      <c r="T58" s="38">
        <f t="shared" si="10"/>
        <v>26.24</v>
      </c>
    </row>
    <row r="59" spans="1:20">
      <c r="A59" s="8" t="s">
        <v>101</v>
      </c>
      <c r="B59" s="203">
        <v>26.24</v>
      </c>
      <c r="C59" s="203">
        <v>26.24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10.947328000000001</v>
      </c>
      <c r="J59" s="22">
        <f t="shared" si="6"/>
        <v>6.1217919999999992</v>
      </c>
      <c r="K59" s="22">
        <f t="shared" si="7"/>
        <v>7.8956160000000004</v>
      </c>
      <c r="L59" s="22">
        <f t="shared" si="8"/>
        <v>1.275264</v>
      </c>
      <c r="M59" s="156">
        <f t="shared" si="9"/>
        <v>26.24</v>
      </c>
      <c r="N59" s="23"/>
      <c r="P59" s="38">
        <f t="shared" si="12"/>
        <v>10.947328000000001</v>
      </c>
      <c r="Q59" s="38">
        <f t="shared" si="13"/>
        <v>6.1217919999999992</v>
      </c>
      <c r="R59" s="38">
        <f t="shared" si="14"/>
        <v>7.8956160000000004</v>
      </c>
      <c r="S59" s="38">
        <f t="shared" si="15"/>
        <v>1.275264</v>
      </c>
      <c r="T59" s="38">
        <f t="shared" si="10"/>
        <v>26.24</v>
      </c>
    </row>
    <row r="60" spans="1:20">
      <c r="A60" s="8" t="s">
        <v>102</v>
      </c>
      <c r="B60" s="203">
        <v>26.24</v>
      </c>
      <c r="C60" s="203">
        <v>26.24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10.947328000000001</v>
      </c>
      <c r="J60" s="22">
        <f t="shared" si="6"/>
        <v>6.1217919999999992</v>
      </c>
      <c r="K60" s="22">
        <f t="shared" si="7"/>
        <v>7.8956160000000004</v>
      </c>
      <c r="L60" s="22">
        <f t="shared" si="8"/>
        <v>1.275264</v>
      </c>
      <c r="M60" s="156">
        <f t="shared" si="9"/>
        <v>26.24</v>
      </c>
      <c r="N60" s="23"/>
      <c r="P60" s="38">
        <f t="shared" si="12"/>
        <v>10.947328000000001</v>
      </c>
      <c r="Q60" s="38">
        <f t="shared" si="13"/>
        <v>6.1217919999999992</v>
      </c>
      <c r="R60" s="38">
        <f t="shared" si="14"/>
        <v>7.8956160000000004</v>
      </c>
      <c r="S60" s="38">
        <f t="shared" si="15"/>
        <v>1.275264</v>
      </c>
      <c r="T60" s="38">
        <f t="shared" si="10"/>
        <v>26.24</v>
      </c>
    </row>
    <row r="61" spans="1:20">
      <c r="A61" s="8" t="s">
        <v>103</v>
      </c>
      <c r="B61" s="203">
        <v>26.24</v>
      </c>
      <c r="C61" s="203">
        <v>26.24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10.947328000000001</v>
      </c>
      <c r="J61" s="22">
        <f t="shared" si="6"/>
        <v>6.1217919999999992</v>
      </c>
      <c r="K61" s="22">
        <f t="shared" si="7"/>
        <v>7.8956160000000004</v>
      </c>
      <c r="L61" s="22">
        <f t="shared" si="8"/>
        <v>1.275264</v>
      </c>
      <c r="M61" s="156">
        <f t="shared" si="9"/>
        <v>26.24</v>
      </c>
      <c r="N61" s="23"/>
      <c r="P61" s="38">
        <f t="shared" si="12"/>
        <v>10.947328000000001</v>
      </c>
      <c r="Q61" s="38">
        <f t="shared" si="13"/>
        <v>6.1217919999999992</v>
      </c>
      <c r="R61" s="38">
        <f t="shared" si="14"/>
        <v>7.8956160000000004</v>
      </c>
      <c r="S61" s="38">
        <f t="shared" si="15"/>
        <v>1.275264</v>
      </c>
      <c r="T61" s="38">
        <f t="shared" si="10"/>
        <v>26.24</v>
      </c>
    </row>
    <row r="62" spans="1:20">
      <c r="A62" s="8" t="s">
        <v>104</v>
      </c>
      <c r="B62" s="203">
        <v>26.24</v>
      </c>
      <c r="C62" s="203">
        <v>26.24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10.947328000000001</v>
      </c>
      <c r="J62" s="22">
        <f t="shared" si="6"/>
        <v>6.1217919999999992</v>
      </c>
      <c r="K62" s="22">
        <f t="shared" si="7"/>
        <v>7.8956160000000004</v>
      </c>
      <c r="L62" s="22">
        <f t="shared" si="8"/>
        <v>1.275264</v>
      </c>
      <c r="M62" s="156">
        <f t="shared" si="9"/>
        <v>26.24</v>
      </c>
      <c r="N62" s="23"/>
      <c r="P62" s="38">
        <f t="shared" si="12"/>
        <v>10.947328000000001</v>
      </c>
      <c r="Q62" s="38">
        <f t="shared" si="13"/>
        <v>6.1217919999999992</v>
      </c>
      <c r="R62" s="38">
        <f t="shared" si="14"/>
        <v>7.8956160000000004</v>
      </c>
      <c r="S62" s="38">
        <f t="shared" si="15"/>
        <v>1.275264</v>
      </c>
      <c r="T62" s="38">
        <f t="shared" si="10"/>
        <v>26.24</v>
      </c>
    </row>
    <row r="63" spans="1:20">
      <c r="A63" s="8" t="s">
        <v>105</v>
      </c>
      <c r="B63" s="203">
        <v>26.24</v>
      </c>
      <c r="C63" s="203">
        <v>26.24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10.947328000000001</v>
      </c>
      <c r="J63" s="22">
        <f t="shared" si="6"/>
        <v>6.1217919999999992</v>
      </c>
      <c r="K63" s="22">
        <f t="shared" si="7"/>
        <v>7.8956160000000004</v>
      </c>
      <c r="L63" s="22">
        <f t="shared" si="8"/>
        <v>1.275264</v>
      </c>
      <c r="M63" s="156">
        <f t="shared" si="9"/>
        <v>26.24</v>
      </c>
      <c r="N63" s="23"/>
      <c r="P63" s="38">
        <f t="shared" si="12"/>
        <v>10.947328000000001</v>
      </c>
      <c r="Q63" s="38">
        <f t="shared" si="13"/>
        <v>6.1217919999999992</v>
      </c>
      <c r="R63" s="38">
        <f t="shared" si="14"/>
        <v>7.8956160000000004</v>
      </c>
      <c r="S63" s="38">
        <f t="shared" si="15"/>
        <v>1.275264</v>
      </c>
      <c r="T63" s="38">
        <f t="shared" si="10"/>
        <v>26.24</v>
      </c>
    </row>
    <row r="64" spans="1:20">
      <c r="A64" s="8" t="s">
        <v>106</v>
      </c>
      <c r="B64" s="203">
        <v>26.24</v>
      </c>
      <c r="C64" s="203">
        <v>26.24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10.947328000000001</v>
      </c>
      <c r="J64" s="22">
        <f t="shared" si="6"/>
        <v>6.1217919999999992</v>
      </c>
      <c r="K64" s="22">
        <f t="shared" si="7"/>
        <v>7.8956160000000004</v>
      </c>
      <c r="L64" s="22">
        <f t="shared" si="8"/>
        <v>1.275264</v>
      </c>
      <c r="M64" s="156">
        <f t="shared" si="9"/>
        <v>26.24</v>
      </c>
      <c r="N64" s="23"/>
      <c r="P64" s="38">
        <f t="shared" si="12"/>
        <v>10.947328000000001</v>
      </c>
      <c r="Q64" s="38">
        <f t="shared" si="13"/>
        <v>6.1217919999999992</v>
      </c>
      <c r="R64" s="38">
        <f t="shared" si="14"/>
        <v>7.8956160000000004</v>
      </c>
      <c r="S64" s="38">
        <f t="shared" si="15"/>
        <v>1.275264</v>
      </c>
      <c r="T64" s="38">
        <f t="shared" si="10"/>
        <v>26.24</v>
      </c>
    </row>
    <row r="65" spans="1:20">
      <c r="A65" s="8" t="s">
        <v>107</v>
      </c>
      <c r="B65" s="203">
        <v>26.24</v>
      </c>
      <c r="C65" s="203">
        <v>26.24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10.947328000000001</v>
      </c>
      <c r="J65" s="22">
        <f t="shared" si="6"/>
        <v>6.1217919999999992</v>
      </c>
      <c r="K65" s="22">
        <f t="shared" si="7"/>
        <v>7.8956160000000004</v>
      </c>
      <c r="L65" s="22">
        <f t="shared" si="8"/>
        <v>1.275264</v>
      </c>
      <c r="M65" s="156">
        <f t="shared" si="9"/>
        <v>26.24</v>
      </c>
      <c r="N65" s="23"/>
      <c r="P65" s="38">
        <f t="shared" si="12"/>
        <v>10.947328000000001</v>
      </c>
      <c r="Q65" s="38">
        <f t="shared" si="13"/>
        <v>6.1217919999999992</v>
      </c>
      <c r="R65" s="38">
        <f t="shared" si="14"/>
        <v>7.8956160000000004</v>
      </c>
      <c r="S65" s="38">
        <f t="shared" si="15"/>
        <v>1.275264</v>
      </c>
      <c r="T65" s="38">
        <f t="shared" si="10"/>
        <v>26.24</v>
      </c>
    </row>
    <row r="66" spans="1:20">
      <c r="A66" s="8" t="s">
        <v>108</v>
      </c>
      <c r="B66" s="203">
        <v>26.24</v>
      </c>
      <c r="C66" s="203">
        <v>26.24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10.947328000000001</v>
      </c>
      <c r="J66" s="22">
        <f t="shared" si="6"/>
        <v>6.1217919999999992</v>
      </c>
      <c r="K66" s="22">
        <f t="shared" si="7"/>
        <v>7.8956160000000004</v>
      </c>
      <c r="L66" s="22">
        <f t="shared" si="8"/>
        <v>1.275264</v>
      </c>
      <c r="M66" s="156">
        <f t="shared" si="9"/>
        <v>26.24</v>
      </c>
      <c r="N66" s="23"/>
      <c r="P66" s="38">
        <f t="shared" si="12"/>
        <v>10.947328000000001</v>
      </c>
      <c r="Q66" s="38">
        <f t="shared" si="13"/>
        <v>6.1217919999999992</v>
      </c>
      <c r="R66" s="38">
        <f t="shared" si="14"/>
        <v>7.8956160000000004</v>
      </c>
      <c r="S66" s="38">
        <f t="shared" si="15"/>
        <v>1.275264</v>
      </c>
      <c r="T66" s="38">
        <f t="shared" si="10"/>
        <v>26.24</v>
      </c>
    </row>
    <row r="67" spans="1:20">
      <c r="A67" s="8" t="s">
        <v>109</v>
      </c>
      <c r="B67" s="203">
        <v>26.24</v>
      </c>
      <c r="C67" s="203">
        <v>26.24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10.947328000000001</v>
      </c>
      <c r="J67" s="22">
        <f t="shared" si="6"/>
        <v>6.1217919999999992</v>
      </c>
      <c r="K67" s="22">
        <f t="shared" si="7"/>
        <v>7.8956160000000004</v>
      </c>
      <c r="L67" s="22">
        <f t="shared" si="8"/>
        <v>1.275264</v>
      </c>
      <c r="M67" s="156">
        <f t="shared" si="9"/>
        <v>26.24</v>
      </c>
      <c r="N67" s="23"/>
      <c r="P67" s="38">
        <f t="shared" ref="P67:P98" si="17">I67</f>
        <v>10.947328000000001</v>
      </c>
      <c r="Q67" s="38">
        <f t="shared" ref="Q67:Q98" si="18">J67</f>
        <v>6.1217919999999992</v>
      </c>
      <c r="R67" s="38">
        <f t="shared" ref="R67:R98" si="19">K67</f>
        <v>7.8956160000000004</v>
      </c>
      <c r="S67" s="38">
        <f t="shared" ref="S67:S98" si="20">L67</f>
        <v>1.275264</v>
      </c>
      <c r="T67" s="38">
        <f t="shared" si="10"/>
        <v>26.24</v>
      </c>
    </row>
    <row r="68" spans="1:20">
      <c r="A68" s="8" t="s">
        <v>110</v>
      </c>
      <c r="B68" s="203">
        <v>26.24</v>
      </c>
      <c r="C68" s="203">
        <v>26.24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10.947328000000001</v>
      </c>
      <c r="J68" s="22">
        <f t="shared" ref="J68:J98" si="22">C68*E68/100</f>
        <v>6.1217919999999992</v>
      </c>
      <c r="K68" s="22">
        <f t="shared" ref="K68:K98" si="23">C68*F68/100</f>
        <v>7.8956160000000004</v>
      </c>
      <c r="L68" s="22">
        <f t="shared" ref="L68:L98" si="24">C68*G68/100</f>
        <v>1.275264</v>
      </c>
      <c r="M68" s="156">
        <f t="shared" ref="M68:M98" si="25">SUM(I68:L68)</f>
        <v>26.24</v>
      </c>
      <c r="N68" s="23"/>
      <c r="P68" s="38">
        <f t="shared" si="17"/>
        <v>10.947328000000001</v>
      </c>
      <c r="Q68" s="38">
        <f t="shared" si="18"/>
        <v>6.1217919999999992</v>
      </c>
      <c r="R68" s="38">
        <f t="shared" si="19"/>
        <v>7.8956160000000004</v>
      </c>
      <c r="S68" s="38">
        <f t="shared" si="20"/>
        <v>1.275264</v>
      </c>
      <c r="T68" s="38">
        <f t="shared" ref="T68:T99" si="26">SUM(P68:S68)</f>
        <v>26.24</v>
      </c>
    </row>
    <row r="69" spans="1:20">
      <c r="A69" s="8" t="s">
        <v>111</v>
      </c>
      <c r="B69" s="203">
        <v>26.24</v>
      </c>
      <c r="C69" s="203">
        <v>26.24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10.947328000000001</v>
      </c>
      <c r="J69" s="22">
        <f t="shared" si="22"/>
        <v>6.1217919999999992</v>
      </c>
      <c r="K69" s="22">
        <f t="shared" si="23"/>
        <v>7.8956160000000004</v>
      </c>
      <c r="L69" s="22">
        <f t="shared" si="24"/>
        <v>1.275264</v>
      </c>
      <c r="M69" s="156">
        <f t="shared" si="25"/>
        <v>26.24</v>
      </c>
      <c r="N69" s="23"/>
      <c r="P69" s="38">
        <f t="shared" si="17"/>
        <v>10.947328000000001</v>
      </c>
      <c r="Q69" s="38">
        <f t="shared" si="18"/>
        <v>6.1217919999999992</v>
      </c>
      <c r="R69" s="38">
        <f t="shared" si="19"/>
        <v>7.8956160000000004</v>
      </c>
      <c r="S69" s="38">
        <f t="shared" si="20"/>
        <v>1.275264</v>
      </c>
      <c r="T69" s="38">
        <f t="shared" si="26"/>
        <v>26.24</v>
      </c>
    </row>
    <row r="70" spans="1:20">
      <c r="A70" s="8" t="s">
        <v>112</v>
      </c>
      <c r="B70" s="203">
        <v>26.24</v>
      </c>
      <c r="C70" s="203">
        <v>26.24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10.947328000000001</v>
      </c>
      <c r="J70" s="22">
        <f t="shared" si="22"/>
        <v>6.1217919999999992</v>
      </c>
      <c r="K70" s="22">
        <f t="shared" si="23"/>
        <v>7.8956160000000004</v>
      </c>
      <c r="L70" s="22">
        <f t="shared" si="24"/>
        <v>1.275264</v>
      </c>
      <c r="M70" s="156">
        <f t="shared" si="25"/>
        <v>26.24</v>
      </c>
      <c r="N70" s="23"/>
      <c r="P70" s="38">
        <f t="shared" si="17"/>
        <v>10.947328000000001</v>
      </c>
      <c r="Q70" s="38">
        <f t="shared" si="18"/>
        <v>6.1217919999999992</v>
      </c>
      <c r="R70" s="38">
        <f t="shared" si="19"/>
        <v>7.8956160000000004</v>
      </c>
      <c r="S70" s="38">
        <f t="shared" si="20"/>
        <v>1.275264</v>
      </c>
      <c r="T70" s="38">
        <f t="shared" si="26"/>
        <v>26.24</v>
      </c>
    </row>
    <row r="71" spans="1:20">
      <c r="A71" s="8" t="s">
        <v>113</v>
      </c>
      <c r="B71" s="203">
        <v>26.24</v>
      </c>
      <c r="C71" s="203">
        <v>26.24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10.947328000000001</v>
      </c>
      <c r="J71" s="22">
        <f t="shared" si="22"/>
        <v>6.1217919999999992</v>
      </c>
      <c r="K71" s="22">
        <f t="shared" si="23"/>
        <v>7.8956160000000004</v>
      </c>
      <c r="L71" s="22">
        <f t="shared" si="24"/>
        <v>1.275264</v>
      </c>
      <c r="M71" s="156">
        <f t="shared" si="25"/>
        <v>26.24</v>
      </c>
      <c r="N71" s="23"/>
      <c r="P71" s="38">
        <f t="shared" si="17"/>
        <v>10.947328000000001</v>
      </c>
      <c r="Q71" s="38">
        <f t="shared" si="18"/>
        <v>6.1217919999999992</v>
      </c>
      <c r="R71" s="38">
        <f t="shared" si="19"/>
        <v>7.8956160000000004</v>
      </c>
      <c r="S71" s="38">
        <f t="shared" si="20"/>
        <v>1.275264</v>
      </c>
      <c r="T71" s="38">
        <f t="shared" si="26"/>
        <v>26.24</v>
      </c>
    </row>
    <row r="72" spans="1:20">
      <c r="A72" s="8" t="s">
        <v>114</v>
      </c>
      <c r="B72" s="203">
        <v>26.24</v>
      </c>
      <c r="C72" s="203">
        <v>26.24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10.947328000000001</v>
      </c>
      <c r="J72" s="22">
        <f t="shared" si="22"/>
        <v>6.1217919999999992</v>
      </c>
      <c r="K72" s="22">
        <f t="shared" si="23"/>
        <v>7.8956160000000004</v>
      </c>
      <c r="L72" s="22">
        <f t="shared" si="24"/>
        <v>1.275264</v>
      </c>
      <c r="M72" s="156">
        <f t="shared" si="25"/>
        <v>26.24</v>
      </c>
      <c r="N72" s="23"/>
      <c r="P72" s="38">
        <f t="shared" si="17"/>
        <v>10.947328000000001</v>
      </c>
      <c r="Q72" s="38">
        <f t="shared" si="18"/>
        <v>6.1217919999999992</v>
      </c>
      <c r="R72" s="38">
        <f t="shared" si="19"/>
        <v>7.8956160000000004</v>
      </c>
      <c r="S72" s="38">
        <f t="shared" si="20"/>
        <v>1.275264</v>
      </c>
      <c r="T72" s="38">
        <f t="shared" si="26"/>
        <v>26.24</v>
      </c>
    </row>
    <row r="73" spans="1:20">
      <c r="A73" s="8" t="s">
        <v>115</v>
      </c>
      <c r="B73" s="203">
        <v>26.24</v>
      </c>
      <c r="C73" s="203">
        <v>26.24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10.947328000000001</v>
      </c>
      <c r="J73" s="22">
        <f t="shared" si="22"/>
        <v>6.1217919999999992</v>
      </c>
      <c r="K73" s="22">
        <f t="shared" si="23"/>
        <v>7.8956160000000004</v>
      </c>
      <c r="L73" s="22">
        <f t="shared" si="24"/>
        <v>1.275264</v>
      </c>
      <c r="M73" s="156">
        <f t="shared" si="25"/>
        <v>26.24</v>
      </c>
      <c r="N73" s="23"/>
      <c r="P73" s="38">
        <f t="shared" si="17"/>
        <v>10.947328000000001</v>
      </c>
      <c r="Q73" s="38">
        <f t="shared" si="18"/>
        <v>6.1217919999999992</v>
      </c>
      <c r="R73" s="38">
        <f t="shared" si="19"/>
        <v>7.8956160000000004</v>
      </c>
      <c r="S73" s="38">
        <f t="shared" si="20"/>
        <v>1.275264</v>
      </c>
      <c r="T73" s="38">
        <f t="shared" si="26"/>
        <v>26.24</v>
      </c>
    </row>
    <row r="74" spans="1:20">
      <c r="A74" s="8" t="s">
        <v>116</v>
      </c>
      <c r="B74" s="203">
        <v>26.24</v>
      </c>
      <c r="C74" s="203">
        <v>26.24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10.947328000000001</v>
      </c>
      <c r="J74" s="22">
        <f t="shared" si="22"/>
        <v>6.1217919999999992</v>
      </c>
      <c r="K74" s="22">
        <f t="shared" si="23"/>
        <v>7.8956160000000004</v>
      </c>
      <c r="L74" s="22">
        <f t="shared" si="24"/>
        <v>1.275264</v>
      </c>
      <c r="M74" s="156">
        <f t="shared" si="25"/>
        <v>26.24</v>
      </c>
      <c r="N74" s="23"/>
      <c r="P74" s="38">
        <f t="shared" si="17"/>
        <v>10.947328000000001</v>
      </c>
      <c r="Q74" s="38">
        <f t="shared" si="18"/>
        <v>6.1217919999999992</v>
      </c>
      <c r="R74" s="38">
        <f t="shared" si="19"/>
        <v>7.8956160000000004</v>
      </c>
      <c r="S74" s="38">
        <f t="shared" si="20"/>
        <v>1.275264</v>
      </c>
      <c r="T74" s="38">
        <f t="shared" si="26"/>
        <v>26.24</v>
      </c>
    </row>
    <row r="75" spans="1:20">
      <c r="A75" s="8" t="s">
        <v>117</v>
      </c>
      <c r="B75" s="203">
        <v>26.24</v>
      </c>
      <c r="C75" s="203">
        <v>26.24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10.947328000000001</v>
      </c>
      <c r="J75" s="22">
        <f t="shared" si="22"/>
        <v>6.1217919999999992</v>
      </c>
      <c r="K75" s="22">
        <f t="shared" si="23"/>
        <v>7.8956160000000004</v>
      </c>
      <c r="L75" s="22">
        <f t="shared" si="24"/>
        <v>1.275264</v>
      </c>
      <c r="M75" s="156">
        <f t="shared" si="25"/>
        <v>26.24</v>
      </c>
      <c r="N75" s="23"/>
      <c r="P75" s="38">
        <f t="shared" si="17"/>
        <v>10.947328000000001</v>
      </c>
      <c r="Q75" s="38">
        <f t="shared" si="18"/>
        <v>6.1217919999999992</v>
      </c>
      <c r="R75" s="38">
        <f t="shared" si="19"/>
        <v>7.8956160000000004</v>
      </c>
      <c r="S75" s="38">
        <f t="shared" si="20"/>
        <v>1.275264</v>
      </c>
      <c r="T75" s="38">
        <f t="shared" si="26"/>
        <v>26.24</v>
      </c>
    </row>
    <row r="76" spans="1:20">
      <c r="A76" s="8" t="s">
        <v>118</v>
      </c>
      <c r="B76" s="203">
        <v>26.24</v>
      </c>
      <c r="C76" s="203">
        <v>26.24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10.947328000000001</v>
      </c>
      <c r="J76" s="22">
        <f t="shared" si="22"/>
        <v>6.1217919999999992</v>
      </c>
      <c r="K76" s="22">
        <f t="shared" si="23"/>
        <v>7.8956160000000004</v>
      </c>
      <c r="L76" s="22">
        <f t="shared" si="24"/>
        <v>1.275264</v>
      </c>
      <c r="M76" s="156">
        <f t="shared" si="25"/>
        <v>26.24</v>
      </c>
      <c r="N76" s="23"/>
      <c r="P76" s="38">
        <f t="shared" si="17"/>
        <v>10.947328000000001</v>
      </c>
      <c r="Q76" s="38">
        <f t="shared" si="18"/>
        <v>6.1217919999999992</v>
      </c>
      <c r="R76" s="38">
        <f t="shared" si="19"/>
        <v>7.8956160000000004</v>
      </c>
      <c r="S76" s="38">
        <f t="shared" si="20"/>
        <v>1.275264</v>
      </c>
      <c r="T76" s="38">
        <f t="shared" si="26"/>
        <v>26.24</v>
      </c>
    </row>
    <row r="77" spans="1:20">
      <c r="A77" s="8" t="s">
        <v>119</v>
      </c>
      <c r="B77" s="203">
        <v>26.24</v>
      </c>
      <c r="C77" s="203">
        <v>26.24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10.947328000000001</v>
      </c>
      <c r="J77" s="22">
        <f t="shared" si="22"/>
        <v>6.1217919999999992</v>
      </c>
      <c r="K77" s="22">
        <f t="shared" si="23"/>
        <v>7.8956160000000004</v>
      </c>
      <c r="L77" s="22">
        <f t="shared" si="24"/>
        <v>1.275264</v>
      </c>
      <c r="M77" s="156">
        <f t="shared" si="25"/>
        <v>26.24</v>
      </c>
      <c r="N77" s="23"/>
      <c r="P77" s="38">
        <f t="shared" si="17"/>
        <v>10.947328000000001</v>
      </c>
      <c r="Q77" s="38">
        <f t="shared" si="18"/>
        <v>6.1217919999999992</v>
      </c>
      <c r="R77" s="38">
        <f t="shared" si="19"/>
        <v>7.8956160000000004</v>
      </c>
      <c r="S77" s="38">
        <f t="shared" si="20"/>
        <v>1.275264</v>
      </c>
      <c r="T77" s="38">
        <f t="shared" si="26"/>
        <v>26.24</v>
      </c>
    </row>
    <row r="78" spans="1:20">
      <c r="A78" s="8" t="s">
        <v>120</v>
      </c>
      <c r="B78" s="203">
        <v>26.24</v>
      </c>
      <c r="C78" s="203">
        <v>26.24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10.947328000000001</v>
      </c>
      <c r="J78" s="22">
        <f t="shared" si="22"/>
        <v>6.1217919999999992</v>
      </c>
      <c r="K78" s="22">
        <f t="shared" si="23"/>
        <v>7.8956160000000004</v>
      </c>
      <c r="L78" s="22">
        <f t="shared" si="24"/>
        <v>1.275264</v>
      </c>
      <c r="M78" s="156">
        <f t="shared" si="25"/>
        <v>26.24</v>
      </c>
      <c r="N78" s="23"/>
      <c r="P78" s="38">
        <f t="shared" si="17"/>
        <v>10.947328000000001</v>
      </c>
      <c r="Q78" s="38">
        <f t="shared" si="18"/>
        <v>6.1217919999999992</v>
      </c>
      <c r="R78" s="38">
        <f t="shared" si="19"/>
        <v>7.8956160000000004</v>
      </c>
      <c r="S78" s="38">
        <f t="shared" si="20"/>
        <v>1.275264</v>
      </c>
      <c r="T78" s="38">
        <f t="shared" si="26"/>
        <v>26.24</v>
      </c>
    </row>
    <row r="79" spans="1:20">
      <c r="A79" s="8" t="s">
        <v>121</v>
      </c>
      <c r="B79" s="203">
        <v>26.24</v>
      </c>
      <c r="C79" s="203">
        <v>26.24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10.947328000000001</v>
      </c>
      <c r="J79" s="22">
        <f t="shared" si="22"/>
        <v>6.1217919999999992</v>
      </c>
      <c r="K79" s="22">
        <f t="shared" si="23"/>
        <v>7.8956160000000004</v>
      </c>
      <c r="L79" s="22">
        <f t="shared" si="24"/>
        <v>1.275264</v>
      </c>
      <c r="M79" s="156">
        <f t="shared" si="25"/>
        <v>26.24</v>
      </c>
      <c r="N79" s="23"/>
      <c r="P79" s="38">
        <f t="shared" si="17"/>
        <v>10.947328000000001</v>
      </c>
      <c r="Q79" s="38">
        <f t="shared" si="18"/>
        <v>6.1217919999999992</v>
      </c>
      <c r="R79" s="38">
        <f t="shared" si="19"/>
        <v>7.8956160000000004</v>
      </c>
      <c r="S79" s="38">
        <f t="shared" si="20"/>
        <v>1.275264</v>
      </c>
      <c r="T79" s="38">
        <f t="shared" si="26"/>
        <v>26.24</v>
      </c>
    </row>
    <row r="80" spans="1:20">
      <c r="A80" s="8" t="s">
        <v>122</v>
      </c>
      <c r="B80" s="203">
        <v>26.24</v>
      </c>
      <c r="C80" s="203">
        <v>26.24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10.947328000000001</v>
      </c>
      <c r="J80" s="22">
        <f t="shared" si="22"/>
        <v>6.1217919999999992</v>
      </c>
      <c r="K80" s="22">
        <f t="shared" si="23"/>
        <v>7.8956160000000004</v>
      </c>
      <c r="L80" s="22">
        <f t="shared" si="24"/>
        <v>1.275264</v>
      </c>
      <c r="M80" s="156">
        <f t="shared" si="25"/>
        <v>26.24</v>
      </c>
      <c r="N80" s="23"/>
      <c r="P80" s="38">
        <f t="shared" si="17"/>
        <v>10.947328000000001</v>
      </c>
      <c r="Q80" s="38">
        <f t="shared" si="18"/>
        <v>6.1217919999999992</v>
      </c>
      <c r="R80" s="38">
        <f t="shared" si="19"/>
        <v>7.8956160000000004</v>
      </c>
      <c r="S80" s="38">
        <f t="shared" si="20"/>
        <v>1.275264</v>
      </c>
      <c r="T80" s="38">
        <f t="shared" si="26"/>
        <v>26.24</v>
      </c>
    </row>
    <row r="81" spans="1:20">
      <c r="A81" s="8" t="s">
        <v>123</v>
      </c>
      <c r="B81" s="203">
        <v>26.24</v>
      </c>
      <c r="C81" s="203">
        <v>26.24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10.947328000000001</v>
      </c>
      <c r="J81" s="22">
        <f t="shared" si="22"/>
        <v>6.1217919999999992</v>
      </c>
      <c r="K81" s="22">
        <f t="shared" si="23"/>
        <v>7.8956160000000004</v>
      </c>
      <c r="L81" s="22">
        <f t="shared" si="24"/>
        <v>1.275264</v>
      </c>
      <c r="M81" s="156">
        <f t="shared" si="25"/>
        <v>26.24</v>
      </c>
      <c r="N81" s="23"/>
      <c r="P81" s="38">
        <f t="shared" si="17"/>
        <v>10.947328000000001</v>
      </c>
      <c r="Q81" s="38">
        <f t="shared" si="18"/>
        <v>6.1217919999999992</v>
      </c>
      <c r="R81" s="38">
        <f t="shared" si="19"/>
        <v>7.8956160000000004</v>
      </c>
      <c r="S81" s="38">
        <f t="shared" si="20"/>
        <v>1.275264</v>
      </c>
      <c r="T81" s="38">
        <f t="shared" si="26"/>
        <v>26.24</v>
      </c>
    </row>
    <row r="82" spans="1:20">
      <c r="A82" s="8" t="s">
        <v>124</v>
      </c>
      <c r="B82" s="203">
        <v>26.24</v>
      </c>
      <c r="C82" s="203">
        <v>26.24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10.947328000000001</v>
      </c>
      <c r="J82" s="22">
        <f t="shared" si="22"/>
        <v>6.1217919999999992</v>
      </c>
      <c r="K82" s="22">
        <f t="shared" si="23"/>
        <v>7.8956160000000004</v>
      </c>
      <c r="L82" s="22">
        <f t="shared" si="24"/>
        <v>1.275264</v>
      </c>
      <c r="M82" s="156">
        <f t="shared" si="25"/>
        <v>26.24</v>
      </c>
      <c r="N82" s="23"/>
      <c r="P82" s="38">
        <f t="shared" si="17"/>
        <v>10.947328000000001</v>
      </c>
      <c r="Q82" s="38">
        <f t="shared" si="18"/>
        <v>6.1217919999999992</v>
      </c>
      <c r="R82" s="38">
        <f t="shared" si="19"/>
        <v>7.8956160000000004</v>
      </c>
      <c r="S82" s="38">
        <f t="shared" si="20"/>
        <v>1.275264</v>
      </c>
      <c r="T82" s="38">
        <f t="shared" si="26"/>
        <v>26.24</v>
      </c>
    </row>
    <row r="83" spans="1:20">
      <c r="A83" s="8" t="s">
        <v>125</v>
      </c>
      <c r="B83" s="203">
        <v>26.24</v>
      </c>
      <c r="C83" s="203">
        <v>26.24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10.947328000000001</v>
      </c>
      <c r="J83" s="22">
        <f t="shared" si="22"/>
        <v>6.1217919999999992</v>
      </c>
      <c r="K83" s="22">
        <f t="shared" si="23"/>
        <v>7.8956160000000004</v>
      </c>
      <c r="L83" s="22">
        <f t="shared" si="24"/>
        <v>1.275264</v>
      </c>
      <c r="M83" s="156">
        <f t="shared" si="25"/>
        <v>26.24</v>
      </c>
      <c r="N83" s="23"/>
      <c r="P83" s="38">
        <f t="shared" si="17"/>
        <v>10.947328000000001</v>
      </c>
      <c r="Q83" s="38">
        <f t="shared" si="18"/>
        <v>6.1217919999999992</v>
      </c>
      <c r="R83" s="38">
        <f t="shared" si="19"/>
        <v>7.8956160000000004</v>
      </c>
      <c r="S83" s="38">
        <f t="shared" si="20"/>
        <v>1.275264</v>
      </c>
      <c r="T83" s="38">
        <f t="shared" si="26"/>
        <v>26.24</v>
      </c>
    </row>
    <row r="84" spans="1:20">
      <c r="A84" s="8" t="s">
        <v>126</v>
      </c>
      <c r="B84" s="203">
        <v>26.24</v>
      </c>
      <c r="C84" s="203">
        <v>26.24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10.947328000000001</v>
      </c>
      <c r="J84" s="22">
        <f t="shared" si="22"/>
        <v>6.1217919999999992</v>
      </c>
      <c r="K84" s="22">
        <f t="shared" si="23"/>
        <v>7.8956160000000004</v>
      </c>
      <c r="L84" s="22">
        <f t="shared" si="24"/>
        <v>1.275264</v>
      </c>
      <c r="M84" s="156">
        <f t="shared" si="25"/>
        <v>26.24</v>
      </c>
      <c r="N84" s="23"/>
      <c r="P84" s="38">
        <f t="shared" si="17"/>
        <v>10.947328000000001</v>
      </c>
      <c r="Q84" s="38">
        <f t="shared" si="18"/>
        <v>6.1217919999999992</v>
      </c>
      <c r="R84" s="38">
        <f t="shared" si="19"/>
        <v>7.8956160000000004</v>
      </c>
      <c r="S84" s="38">
        <f t="shared" si="20"/>
        <v>1.275264</v>
      </c>
      <c r="T84" s="38">
        <f t="shared" si="26"/>
        <v>26.24</v>
      </c>
    </row>
    <row r="85" spans="1:20">
      <c r="A85" s="8" t="s">
        <v>127</v>
      </c>
      <c r="B85" s="203">
        <v>26.24</v>
      </c>
      <c r="C85" s="203">
        <v>26.24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10.947328000000001</v>
      </c>
      <c r="J85" s="22">
        <f t="shared" si="22"/>
        <v>6.1217919999999992</v>
      </c>
      <c r="K85" s="22">
        <f t="shared" si="23"/>
        <v>7.8956160000000004</v>
      </c>
      <c r="L85" s="22">
        <f t="shared" si="24"/>
        <v>1.275264</v>
      </c>
      <c r="M85" s="156">
        <f t="shared" si="25"/>
        <v>26.24</v>
      </c>
      <c r="N85" s="23"/>
      <c r="P85" s="38">
        <f t="shared" si="17"/>
        <v>10.947328000000001</v>
      </c>
      <c r="Q85" s="38">
        <f t="shared" si="18"/>
        <v>6.1217919999999992</v>
      </c>
      <c r="R85" s="38">
        <f t="shared" si="19"/>
        <v>7.8956160000000004</v>
      </c>
      <c r="S85" s="38">
        <f t="shared" si="20"/>
        <v>1.275264</v>
      </c>
      <c r="T85" s="38">
        <f t="shared" si="26"/>
        <v>26.24</v>
      </c>
    </row>
    <row r="86" spans="1:20">
      <c r="A86" s="8" t="s">
        <v>128</v>
      </c>
      <c r="B86" s="203">
        <v>26.24</v>
      </c>
      <c r="C86" s="203">
        <v>26.24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10.947328000000001</v>
      </c>
      <c r="J86" s="22">
        <f t="shared" si="22"/>
        <v>6.1217919999999992</v>
      </c>
      <c r="K86" s="22">
        <f t="shared" si="23"/>
        <v>7.8956160000000004</v>
      </c>
      <c r="L86" s="22">
        <f t="shared" si="24"/>
        <v>1.275264</v>
      </c>
      <c r="M86" s="156">
        <f t="shared" si="25"/>
        <v>26.24</v>
      </c>
      <c r="N86" s="23"/>
      <c r="P86" s="38">
        <f t="shared" si="17"/>
        <v>10.947328000000001</v>
      </c>
      <c r="Q86" s="38">
        <f t="shared" si="18"/>
        <v>6.1217919999999992</v>
      </c>
      <c r="R86" s="38">
        <f t="shared" si="19"/>
        <v>7.8956160000000004</v>
      </c>
      <c r="S86" s="38">
        <f t="shared" si="20"/>
        <v>1.275264</v>
      </c>
      <c r="T86" s="38">
        <f t="shared" si="26"/>
        <v>26.24</v>
      </c>
    </row>
    <row r="87" spans="1:20">
      <c r="A87" s="8" t="s">
        <v>129</v>
      </c>
      <c r="B87" s="203">
        <v>26.24</v>
      </c>
      <c r="C87" s="203">
        <v>26.24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10.947328000000001</v>
      </c>
      <c r="J87" s="22">
        <f t="shared" si="22"/>
        <v>6.1217919999999992</v>
      </c>
      <c r="K87" s="22">
        <f t="shared" si="23"/>
        <v>7.8956160000000004</v>
      </c>
      <c r="L87" s="22">
        <f t="shared" si="24"/>
        <v>1.275264</v>
      </c>
      <c r="M87" s="156">
        <f t="shared" si="25"/>
        <v>26.24</v>
      </c>
      <c r="N87" s="23"/>
      <c r="P87" s="38">
        <f t="shared" si="17"/>
        <v>10.947328000000001</v>
      </c>
      <c r="Q87" s="38">
        <f t="shared" si="18"/>
        <v>6.1217919999999992</v>
      </c>
      <c r="R87" s="38">
        <f t="shared" si="19"/>
        <v>7.8956160000000004</v>
      </c>
      <c r="S87" s="38">
        <f t="shared" si="20"/>
        <v>1.275264</v>
      </c>
      <c r="T87" s="38">
        <f t="shared" si="26"/>
        <v>26.24</v>
      </c>
    </row>
    <row r="88" spans="1:20">
      <c r="A88" s="8" t="s">
        <v>130</v>
      </c>
      <c r="B88" s="203">
        <v>26.24</v>
      </c>
      <c r="C88" s="203">
        <v>26.24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10.947328000000001</v>
      </c>
      <c r="J88" s="22">
        <f t="shared" si="22"/>
        <v>6.1217919999999992</v>
      </c>
      <c r="K88" s="22">
        <f t="shared" si="23"/>
        <v>7.8956160000000004</v>
      </c>
      <c r="L88" s="22">
        <f t="shared" si="24"/>
        <v>1.275264</v>
      </c>
      <c r="M88" s="156">
        <f t="shared" si="25"/>
        <v>26.24</v>
      </c>
      <c r="N88" s="23"/>
      <c r="P88" s="38">
        <f t="shared" si="17"/>
        <v>10.947328000000001</v>
      </c>
      <c r="Q88" s="38">
        <f t="shared" si="18"/>
        <v>6.1217919999999992</v>
      </c>
      <c r="R88" s="38">
        <f t="shared" si="19"/>
        <v>7.8956160000000004</v>
      </c>
      <c r="S88" s="38">
        <f t="shared" si="20"/>
        <v>1.275264</v>
      </c>
      <c r="T88" s="38">
        <f t="shared" si="26"/>
        <v>26.24</v>
      </c>
    </row>
    <row r="89" spans="1:20">
      <c r="A89" s="8" t="s">
        <v>131</v>
      </c>
      <c r="B89" s="203">
        <v>26.24</v>
      </c>
      <c r="C89" s="203">
        <v>26.24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10.947328000000001</v>
      </c>
      <c r="J89" s="22">
        <f t="shared" si="22"/>
        <v>6.1217919999999992</v>
      </c>
      <c r="K89" s="22">
        <f t="shared" si="23"/>
        <v>7.8956160000000004</v>
      </c>
      <c r="L89" s="22">
        <f t="shared" si="24"/>
        <v>1.275264</v>
      </c>
      <c r="M89" s="156">
        <f t="shared" si="25"/>
        <v>26.24</v>
      </c>
      <c r="N89" s="23"/>
      <c r="P89" s="38">
        <f t="shared" si="17"/>
        <v>10.947328000000001</v>
      </c>
      <c r="Q89" s="38">
        <f t="shared" si="18"/>
        <v>6.1217919999999992</v>
      </c>
      <c r="R89" s="38">
        <f t="shared" si="19"/>
        <v>7.8956160000000004</v>
      </c>
      <c r="S89" s="38">
        <f t="shared" si="20"/>
        <v>1.275264</v>
      </c>
      <c r="T89" s="38">
        <f t="shared" si="26"/>
        <v>26.24</v>
      </c>
    </row>
    <row r="90" spans="1:20">
      <c r="A90" s="8" t="s">
        <v>132</v>
      </c>
      <c r="B90" s="203">
        <v>26.24</v>
      </c>
      <c r="C90" s="203">
        <v>26.24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10.947328000000001</v>
      </c>
      <c r="J90" s="22">
        <f t="shared" si="22"/>
        <v>6.1217919999999992</v>
      </c>
      <c r="K90" s="22">
        <f t="shared" si="23"/>
        <v>7.8956160000000004</v>
      </c>
      <c r="L90" s="22">
        <f t="shared" si="24"/>
        <v>1.275264</v>
      </c>
      <c r="M90" s="156">
        <f t="shared" si="25"/>
        <v>26.24</v>
      </c>
      <c r="N90" s="23"/>
      <c r="P90" s="38">
        <f t="shared" si="17"/>
        <v>10.947328000000001</v>
      </c>
      <c r="Q90" s="38">
        <f t="shared" si="18"/>
        <v>6.1217919999999992</v>
      </c>
      <c r="R90" s="38">
        <f t="shared" si="19"/>
        <v>7.8956160000000004</v>
      </c>
      <c r="S90" s="38">
        <f t="shared" si="20"/>
        <v>1.275264</v>
      </c>
      <c r="T90" s="38">
        <f t="shared" si="26"/>
        <v>26.24</v>
      </c>
    </row>
    <row r="91" spans="1:20">
      <c r="A91" s="8" t="s">
        <v>133</v>
      </c>
      <c r="B91" s="203">
        <v>26.24</v>
      </c>
      <c r="C91" s="203">
        <v>26.24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10.947328000000001</v>
      </c>
      <c r="J91" s="22">
        <f t="shared" si="22"/>
        <v>6.1217919999999992</v>
      </c>
      <c r="K91" s="22">
        <f t="shared" si="23"/>
        <v>7.8956160000000004</v>
      </c>
      <c r="L91" s="22">
        <f t="shared" si="24"/>
        <v>1.275264</v>
      </c>
      <c r="M91" s="156">
        <f t="shared" si="25"/>
        <v>26.24</v>
      </c>
      <c r="N91" s="23"/>
      <c r="P91" s="38">
        <f t="shared" si="17"/>
        <v>10.947328000000001</v>
      </c>
      <c r="Q91" s="38">
        <f t="shared" si="18"/>
        <v>6.1217919999999992</v>
      </c>
      <c r="R91" s="38">
        <f t="shared" si="19"/>
        <v>7.8956160000000004</v>
      </c>
      <c r="S91" s="38">
        <f t="shared" si="20"/>
        <v>1.275264</v>
      </c>
      <c r="T91" s="38">
        <f t="shared" si="26"/>
        <v>26.24</v>
      </c>
    </row>
    <row r="92" spans="1:20">
      <c r="A92" s="8" t="s">
        <v>134</v>
      </c>
      <c r="B92" s="203">
        <v>26.24</v>
      </c>
      <c r="C92" s="203">
        <v>26.24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10.947328000000001</v>
      </c>
      <c r="J92" s="22">
        <f t="shared" si="22"/>
        <v>6.1217919999999992</v>
      </c>
      <c r="K92" s="22">
        <f t="shared" si="23"/>
        <v>7.8956160000000004</v>
      </c>
      <c r="L92" s="22">
        <f t="shared" si="24"/>
        <v>1.275264</v>
      </c>
      <c r="M92" s="156">
        <f t="shared" si="25"/>
        <v>26.24</v>
      </c>
      <c r="N92" s="23"/>
      <c r="P92" s="38">
        <f t="shared" si="17"/>
        <v>10.947328000000001</v>
      </c>
      <c r="Q92" s="38">
        <f t="shared" si="18"/>
        <v>6.1217919999999992</v>
      </c>
      <c r="R92" s="38">
        <f t="shared" si="19"/>
        <v>7.8956160000000004</v>
      </c>
      <c r="S92" s="38">
        <f t="shared" si="20"/>
        <v>1.275264</v>
      </c>
      <c r="T92" s="38">
        <f t="shared" si="26"/>
        <v>26.24</v>
      </c>
    </row>
    <row r="93" spans="1:20">
      <c r="A93" s="8" t="s">
        <v>135</v>
      </c>
      <c r="B93" s="203">
        <v>26.24</v>
      </c>
      <c r="C93" s="203">
        <v>26.24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10.947328000000001</v>
      </c>
      <c r="J93" s="22">
        <f t="shared" si="22"/>
        <v>6.1217919999999992</v>
      </c>
      <c r="K93" s="22">
        <f t="shared" si="23"/>
        <v>7.8956160000000004</v>
      </c>
      <c r="L93" s="22">
        <f t="shared" si="24"/>
        <v>1.275264</v>
      </c>
      <c r="M93" s="156">
        <f t="shared" si="25"/>
        <v>26.24</v>
      </c>
      <c r="N93" s="23"/>
      <c r="P93" s="38">
        <f t="shared" si="17"/>
        <v>10.947328000000001</v>
      </c>
      <c r="Q93" s="38">
        <f t="shared" si="18"/>
        <v>6.1217919999999992</v>
      </c>
      <c r="R93" s="38">
        <f t="shared" si="19"/>
        <v>7.8956160000000004</v>
      </c>
      <c r="S93" s="38">
        <f t="shared" si="20"/>
        <v>1.275264</v>
      </c>
      <c r="T93" s="38">
        <f t="shared" si="26"/>
        <v>26.24</v>
      </c>
    </row>
    <row r="94" spans="1:20">
      <c r="A94" s="8" t="s">
        <v>136</v>
      </c>
      <c r="B94" s="203">
        <v>26.24</v>
      </c>
      <c r="C94" s="203">
        <v>26.24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10.947328000000001</v>
      </c>
      <c r="J94" s="22">
        <f t="shared" si="22"/>
        <v>6.1217919999999992</v>
      </c>
      <c r="K94" s="22">
        <f t="shared" si="23"/>
        <v>7.8956160000000004</v>
      </c>
      <c r="L94" s="22">
        <f t="shared" si="24"/>
        <v>1.275264</v>
      </c>
      <c r="M94" s="156">
        <f t="shared" si="25"/>
        <v>26.24</v>
      </c>
      <c r="N94" s="23"/>
      <c r="P94" s="38">
        <f t="shared" si="17"/>
        <v>10.947328000000001</v>
      </c>
      <c r="Q94" s="38">
        <f t="shared" si="18"/>
        <v>6.1217919999999992</v>
      </c>
      <c r="R94" s="38">
        <f t="shared" si="19"/>
        <v>7.8956160000000004</v>
      </c>
      <c r="S94" s="38">
        <f t="shared" si="20"/>
        <v>1.275264</v>
      </c>
      <c r="T94" s="38">
        <f t="shared" si="26"/>
        <v>26.24</v>
      </c>
    </row>
    <row r="95" spans="1:20">
      <c r="A95" s="8" t="s">
        <v>137</v>
      </c>
      <c r="B95" s="203">
        <v>26.24</v>
      </c>
      <c r="C95" s="203">
        <v>26.24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10.947328000000001</v>
      </c>
      <c r="J95" s="22">
        <f t="shared" si="22"/>
        <v>6.1217919999999992</v>
      </c>
      <c r="K95" s="22">
        <f t="shared" si="23"/>
        <v>7.8956160000000004</v>
      </c>
      <c r="L95" s="22">
        <f t="shared" si="24"/>
        <v>1.275264</v>
      </c>
      <c r="M95" s="156">
        <f t="shared" si="25"/>
        <v>26.24</v>
      </c>
      <c r="N95" s="23"/>
      <c r="P95" s="38">
        <f t="shared" si="17"/>
        <v>10.947328000000001</v>
      </c>
      <c r="Q95" s="38">
        <f t="shared" si="18"/>
        <v>6.1217919999999992</v>
      </c>
      <c r="R95" s="38">
        <f t="shared" si="19"/>
        <v>7.8956160000000004</v>
      </c>
      <c r="S95" s="38">
        <f t="shared" si="20"/>
        <v>1.275264</v>
      </c>
      <c r="T95" s="38">
        <f t="shared" si="26"/>
        <v>26.24</v>
      </c>
    </row>
    <row r="96" spans="1:20">
      <c r="A96" s="8" t="s">
        <v>138</v>
      </c>
      <c r="B96" s="203">
        <v>26.24</v>
      </c>
      <c r="C96" s="203">
        <v>26.24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10.947328000000001</v>
      </c>
      <c r="J96" s="22">
        <f t="shared" si="22"/>
        <v>6.1217919999999992</v>
      </c>
      <c r="K96" s="22">
        <f t="shared" si="23"/>
        <v>7.8956160000000004</v>
      </c>
      <c r="L96" s="22">
        <f t="shared" si="24"/>
        <v>1.275264</v>
      </c>
      <c r="M96" s="156">
        <f t="shared" si="25"/>
        <v>26.24</v>
      </c>
      <c r="N96" s="23"/>
      <c r="P96" s="38">
        <f t="shared" si="17"/>
        <v>10.947328000000001</v>
      </c>
      <c r="Q96" s="38">
        <f t="shared" si="18"/>
        <v>6.1217919999999992</v>
      </c>
      <c r="R96" s="38">
        <f t="shared" si="19"/>
        <v>7.8956160000000004</v>
      </c>
      <c r="S96" s="38">
        <f t="shared" si="20"/>
        <v>1.275264</v>
      </c>
      <c r="T96" s="38">
        <f t="shared" si="26"/>
        <v>26.24</v>
      </c>
    </row>
    <row r="97" spans="1:23">
      <c r="A97" s="8" t="s">
        <v>139</v>
      </c>
      <c r="B97" s="203">
        <v>26.24</v>
      </c>
      <c r="C97" s="203">
        <v>26.24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10.947328000000001</v>
      </c>
      <c r="J97" s="22">
        <f t="shared" si="22"/>
        <v>6.1217919999999992</v>
      </c>
      <c r="K97" s="22">
        <f t="shared" si="23"/>
        <v>7.8956160000000004</v>
      </c>
      <c r="L97" s="22">
        <f t="shared" si="24"/>
        <v>1.275264</v>
      </c>
      <c r="M97" s="156">
        <f t="shared" si="25"/>
        <v>26.24</v>
      </c>
      <c r="N97" s="23"/>
      <c r="P97" s="38">
        <f t="shared" si="17"/>
        <v>10.947328000000001</v>
      </c>
      <c r="Q97" s="38">
        <f t="shared" si="18"/>
        <v>6.1217919999999992</v>
      </c>
      <c r="R97" s="38">
        <f t="shared" si="19"/>
        <v>7.8956160000000004</v>
      </c>
      <c r="S97" s="38">
        <f t="shared" si="20"/>
        <v>1.275264</v>
      </c>
      <c r="T97" s="38">
        <f t="shared" si="26"/>
        <v>26.24</v>
      </c>
    </row>
    <row r="98" spans="1:23" ht="15.75" thickBot="1">
      <c r="A98" s="8" t="s">
        <v>140</v>
      </c>
      <c r="B98" s="203">
        <v>26.24</v>
      </c>
      <c r="C98" s="203">
        <v>26.24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10.947328000000001</v>
      </c>
      <c r="J98" s="22">
        <f t="shared" si="22"/>
        <v>6.1217919999999992</v>
      </c>
      <c r="K98" s="22">
        <f t="shared" si="23"/>
        <v>7.8956160000000004</v>
      </c>
      <c r="L98" s="22">
        <f t="shared" si="24"/>
        <v>1.275264</v>
      </c>
      <c r="M98" s="156">
        <f t="shared" si="25"/>
        <v>26.24</v>
      </c>
      <c r="N98" s="23"/>
      <c r="P98" s="38">
        <f t="shared" si="17"/>
        <v>10.947328000000001</v>
      </c>
      <c r="Q98" s="38">
        <f t="shared" si="18"/>
        <v>6.1217919999999992</v>
      </c>
      <c r="R98" s="38">
        <f t="shared" si="19"/>
        <v>7.8956160000000004</v>
      </c>
      <c r="S98" s="38">
        <f t="shared" si="20"/>
        <v>1.275264</v>
      </c>
      <c r="T98" s="38">
        <f t="shared" si="26"/>
        <v>26.24</v>
      </c>
    </row>
    <row r="99" spans="1:23" ht="15.75" thickBot="1">
      <c r="A99" s="8" t="s">
        <v>171</v>
      </c>
      <c r="B99" s="21">
        <f t="shared" ref="B99:H99" si="27">SUM(B3:B98)/4000</f>
        <v>0.58448499999999959</v>
      </c>
      <c r="C99" s="21">
        <f t="shared" si="27"/>
        <v>0.58448499999999959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0.24384714199999985</v>
      </c>
      <c r="J99" s="157">
        <f t="shared" ref="J99:L99" si="28">SUM(J3:J98)/4000</f>
        <v>0.13636035050000031</v>
      </c>
      <c r="K99" s="157">
        <f t="shared" si="28"/>
        <v>0.17587153650000023</v>
      </c>
      <c r="L99" s="157">
        <f t="shared" si="28"/>
        <v>2.8405970999999929E-2</v>
      </c>
      <c r="M99" s="158">
        <f>SUM(M3:M98)/4000</f>
        <v>0.58448499999999959</v>
      </c>
      <c r="N99" s="24"/>
      <c r="P99" s="38">
        <f>SUM(P3:P98)/4000</f>
        <v>0.24384714199999985</v>
      </c>
      <c r="Q99" s="38">
        <f t="shared" ref="Q99:S99" si="29">SUM(Q3:Q98)/4000</f>
        <v>0.13636035050000031</v>
      </c>
      <c r="R99" s="38">
        <f t="shared" si="29"/>
        <v>0.17587153650000023</v>
      </c>
      <c r="S99" s="38">
        <f t="shared" si="29"/>
        <v>2.8405970999999929E-2</v>
      </c>
      <c r="T99" s="38">
        <f t="shared" si="26"/>
        <v>0.58448500000000037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45606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537</v>
      </c>
      <c r="Z2" t="s">
        <v>437</v>
      </c>
      <c r="AA2" t="s">
        <v>334</v>
      </c>
      <c r="AB2" t="s">
        <v>538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203.52</v>
      </c>
      <c r="I3" s="54">
        <v>0</v>
      </c>
      <c r="J3" s="54">
        <v>0</v>
      </c>
      <c r="K3" s="54">
        <v>0</v>
      </c>
      <c r="L3" s="54">
        <v>0</v>
      </c>
      <c r="M3" s="73">
        <v>0.57999999999999996</v>
      </c>
      <c r="N3" s="72">
        <v>0</v>
      </c>
      <c r="O3" s="54">
        <v>-7</v>
      </c>
      <c r="P3" s="54">
        <v>0</v>
      </c>
      <c r="Q3" s="54">
        <v>-10</v>
      </c>
      <c r="R3" s="54">
        <v>0</v>
      </c>
      <c r="S3" s="73">
        <v>0</v>
      </c>
      <c r="T3" t="s">
        <v>538</v>
      </c>
      <c r="U3" s="74"/>
      <c r="V3" s="75"/>
      <c r="W3">
        <v>202.46</v>
      </c>
      <c r="X3">
        <v>-7</v>
      </c>
      <c r="Y3">
        <v>1.06</v>
      </c>
      <c r="Z3">
        <v>-10</v>
      </c>
      <c r="AA3">
        <v>0.57999999999999996</v>
      </c>
      <c r="AB3">
        <v>0.28999999999999998</v>
      </c>
      <c r="AC3">
        <v>0</v>
      </c>
    </row>
    <row r="4" spans="1:29">
      <c r="A4" s="113" t="s">
        <v>536</v>
      </c>
      <c r="D4" t="s">
        <v>437</v>
      </c>
      <c r="F4" t="s">
        <v>436</v>
      </c>
      <c r="G4" t="s">
        <v>46</v>
      </c>
      <c r="H4" s="74">
        <v>179.54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-7</v>
      </c>
      <c r="P4" s="47">
        <v>0</v>
      </c>
      <c r="Q4" s="47">
        <v>-10</v>
      </c>
      <c r="R4" s="47">
        <v>0</v>
      </c>
      <c r="S4" s="75">
        <v>0</v>
      </c>
      <c r="U4" s="74"/>
      <c r="V4" s="75"/>
      <c r="W4">
        <v>178.48</v>
      </c>
      <c r="X4">
        <v>-7</v>
      </c>
      <c r="Y4">
        <v>1.06</v>
      </c>
      <c r="Z4">
        <v>-10</v>
      </c>
      <c r="AA4">
        <v>0</v>
      </c>
      <c r="AB4">
        <v>0.28999999999999998</v>
      </c>
      <c r="AC4">
        <v>0</v>
      </c>
    </row>
    <row r="5" spans="1:29">
      <c r="A5" s="113" t="s">
        <v>537</v>
      </c>
      <c r="G5" t="s">
        <v>47</v>
      </c>
      <c r="H5" s="74">
        <v>154.59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-7</v>
      </c>
      <c r="P5" s="47">
        <v>0</v>
      </c>
      <c r="Q5" s="47">
        <v>-10</v>
      </c>
      <c r="R5" s="47">
        <v>0</v>
      </c>
      <c r="S5" s="75">
        <v>0</v>
      </c>
      <c r="U5" s="74"/>
      <c r="V5" s="75"/>
      <c r="W5">
        <v>153.53</v>
      </c>
      <c r="X5">
        <v>-7</v>
      </c>
      <c r="Y5">
        <v>1.06</v>
      </c>
      <c r="Z5">
        <v>-10</v>
      </c>
      <c r="AA5">
        <v>0</v>
      </c>
      <c r="AB5">
        <v>0.28999999999999998</v>
      </c>
      <c r="AC5">
        <v>0</v>
      </c>
    </row>
    <row r="6" spans="1:29">
      <c r="G6" t="s">
        <v>48</v>
      </c>
      <c r="H6" s="74">
        <v>131.56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-7</v>
      </c>
      <c r="P6" s="47">
        <v>0</v>
      </c>
      <c r="Q6" s="47">
        <v>-10</v>
      </c>
      <c r="R6" s="47">
        <v>0</v>
      </c>
      <c r="S6" s="75">
        <v>0</v>
      </c>
      <c r="U6" s="74"/>
      <c r="V6" s="75"/>
      <c r="W6">
        <v>130.5</v>
      </c>
      <c r="X6">
        <v>-7</v>
      </c>
      <c r="Y6">
        <v>1.06</v>
      </c>
      <c r="Z6">
        <v>-10</v>
      </c>
      <c r="AA6">
        <v>0</v>
      </c>
      <c r="AB6">
        <v>0.28999999999999998</v>
      </c>
      <c r="AC6">
        <v>0</v>
      </c>
    </row>
    <row r="7" spans="1:29">
      <c r="G7" t="s">
        <v>49</v>
      </c>
      <c r="H7" s="74">
        <v>97.97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-2</v>
      </c>
      <c r="P7" s="47">
        <v>0</v>
      </c>
      <c r="Q7" s="47">
        <v>-15</v>
      </c>
      <c r="R7" s="47">
        <v>0</v>
      </c>
      <c r="S7" s="75">
        <v>0</v>
      </c>
      <c r="U7" s="74"/>
      <c r="V7" s="75"/>
      <c r="W7">
        <v>96.91</v>
      </c>
      <c r="X7">
        <v>-2</v>
      </c>
      <c r="Y7">
        <v>1.06</v>
      </c>
      <c r="Z7">
        <v>-15</v>
      </c>
      <c r="AA7">
        <v>0</v>
      </c>
      <c r="AB7">
        <v>0.28999999999999998</v>
      </c>
      <c r="AC7">
        <v>0</v>
      </c>
    </row>
    <row r="8" spans="1:29">
      <c r="G8" t="s">
        <v>50</v>
      </c>
      <c r="H8" s="74">
        <v>33.68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-17</v>
      </c>
      <c r="P8" s="47">
        <v>0</v>
      </c>
      <c r="Q8" s="47">
        <v>-19</v>
      </c>
      <c r="R8" s="47">
        <v>0</v>
      </c>
      <c r="S8" s="75">
        <v>0</v>
      </c>
      <c r="U8" s="74"/>
      <c r="V8" s="75"/>
      <c r="W8">
        <v>32.619999999999997</v>
      </c>
      <c r="X8">
        <v>-17</v>
      </c>
      <c r="Y8">
        <v>1.06</v>
      </c>
      <c r="Z8">
        <v>-19</v>
      </c>
      <c r="AA8">
        <v>0</v>
      </c>
      <c r="AB8">
        <v>0.28999999999999998</v>
      </c>
      <c r="AC8">
        <v>0</v>
      </c>
    </row>
    <row r="9" spans="1:29">
      <c r="G9" t="s">
        <v>51</v>
      </c>
      <c r="H9" s="74">
        <v>17.369999999999997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-17</v>
      </c>
      <c r="P9" s="47">
        <v>0</v>
      </c>
      <c r="Q9" s="47">
        <v>-18</v>
      </c>
      <c r="R9" s="47">
        <v>0</v>
      </c>
      <c r="S9" s="75">
        <v>0</v>
      </c>
      <c r="U9" s="74"/>
      <c r="V9" s="75"/>
      <c r="W9">
        <v>16.309999999999999</v>
      </c>
      <c r="X9">
        <v>-17</v>
      </c>
      <c r="Y9">
        <v>1.06</v>
      </c>
      <c r="Z9">
        <v>-18</v>
      </c>
      <c r="AA9">
        <v>0</v>
      </c>
      <c r="AB9">
        <v>0.28999999999999998</v>
      </c>
      <c r="AC9">
        <v>0</v>
      </c>
    </row>
    <row r="10" spans="1:29">
      <c r="G10" t="s">
        <v>52</v>
      </c>
      <c r="H10" s="74">
        <v>1.05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-12.29</v>
      </c>
      <c r="P10" s="47">
        <v>0</v>
      </c>
      <c r="Q10" s="47">
        <v>-19</v>
      </c>
      <c r="R10" s="47">
        <v>0</v>
      </c>
      <c r="S10" s="75">
        <v>0</v>
      </c>
      <c r="U10" s="74"/>
      <c r="V10" s="75"/>
      <c r="W10">
        <v>0</v>
      </c>
      <c r="X10">
        <v>-12.29</v>
      </c>
      <c r="Y10">
        <v>1.05</v>
      </c>
      <c r="Z10">
        <v>-19</v>
      </c>
      <c r="AA10">
        <v>0</v>
      </c>
      <c r="AB10">
        <v>0.28999999999999998</v>
      </c>
      <c r="AC10">
        <v>0</v>
      </c>
    </row>
    <row r="11" spans="1:29">
      <c r="G11" t="s">
        <v>53</v>
      </c>
      <c r="H11" s="74">
        <v>1.05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-32</v>
      </c>
      <c r="P11" s="47">
        <v>0</v>
      </c>
      <c r="Q11" s="47">
        <v>-20</v>
      </c>
      <c r="R11" s="47">
        <v>0</v>
      </c>
      <c r="S11" s="75">
        <v>0</v>
      </c>
      <c r="U11" s="74"/>
      <c r="V11" s="75"/>
      <c r="W11">
        <v>0</v>
      </c>
      <c r="X11">
        <v>-32</v>
      </c>
      <c r="Y11">
        <v>1.05</v>
      </c>
      <c r="Z11">
        <v>-20</v>
      </c>
      <c r="AA11">
        <v>0</v>
      </c>
      <c r="AB11">
        <v>0.28999999999999998</v>
      </c>
      <c r="AC11">
        <v>0</v>
      </c>
    </row>
    <row r="12" spans="1:29">
      <c r="G12" t="s">
        <v>54</v>
      </c>
      <c r="H12" s="74">
        <v>23.119999999999997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-17</v>
      </c>
      <c r="P12" s="47">
        <v>0</v>
      </c>
      <c r="Q12" s="47">
        <v>-22</v>
      </c>
      <c r="R12" s="47">
        <v>0</v>
      </c>
      <c r="S12" s="75">
        <v>0</v>
      </c>
      <c r="U12" s="74"/>
      <c r="V12" s="75"/>
      <c r="W12">
        <v>22.06</v>
      </c>
      <c r="X12">
        <v>-17</v>
      </c>
      <c r="Y12">
        <v>1.06</v>
      </c>
      <c r="Z12">
        <v>-22</v>
      </c>
      <c r="AA12">
        <v>0</v>
      </c>
      <c r="AB12">
        <v>0.28999999999999998</v>
      </c>
      <c r="AC12">
        <v>0</v>
      </c>
    </row>
    <row r="13" spans="1:29">
      <c r="G13" t="s">
        <v>55</v>
      </c>
      <c r="H13" s="74">
        <v>16.41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-17</v>
      </c>
      <c r="P13" s="47">
        <v>0</v>
      </c>
      <c r="Q13" s="47">
        <v>-23</v>
      </c>
      <c r="R13" s="47">
        <v>0</v>
      </c>
      <c r="S13" s="75">
        <v>0</v>
      </c>
      <c r="U13" s="74"/>
      <c r="V13" s="75"/>
      <c r="W13">
        <v>15.35</v>
      </c>
      <c r="X13">
        <v>-17</v>
      </c>
      <c r="Y13">
        <v>1.06</v>
      </c>
      <c r="Z13">
        <v>-23</v>
      </c>
      <c r="AA13">
        <v>0</v>
      </c>
      <c r="AB13">
        <v>0.28999999999999998</v>
      </c>
      <c r="AC13">
        <v>0</v>
      </c>
    </row>
    <row r="14" spans="1:29">
      <c r="G14" t="s">
        <v>56</v>
      </c>
      <c r="H14" s="74">
        <v>1.05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-17</v>
      </c>
      <c r="P14" s="47">
        <v>0</v>
      </c>
      <c r="Q14" s="47">
        <v>-24</v>
      </c>
      <c r="R14" s="47">
        <v>0</v>
      </c>
      <c r="S14" s="75">
        <v>0</v>
      </c>
      <c r="U14" s="74"/>
      <c r="V14" s="75"/>
      <c r="W14">
        <v>0</v>
      </c>
      <c r="X14">
        <v>-17</v>
      </c>
      <c r="Y14">
        <v>1.05</v>
      </c>
      <c r="Z14">
        <v>-24</v>
      </c>
      <c r="AA14">
        <v>0</v>
      </c>
      <c r="AB14">
        <v>0.28999999999999998</v>
      </c>
      <c r="AC14">
        <v>0</v>
      </c>
    </row>
    <row r="15" spans="1:29">
      <c r="G15" t="s">
        <v>57</v>
      </c>
      <c r="H15" s="74">
        <v>1.05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-22</v>
      </c>
      <c r="P15" s="47">
        <v>0</v>
      </c>
      <c r="Q15" s="47">
        <v>-24</v>
      </c>
      <c r="R15" s="47">
        <v>0</v>
      </c>
      <c r="S15" s="75">
        <v>0</v>
      </c>
      <c r="U15" s="74"/>
      <c r="V15" s="75"/>
      <c r="W15">
        <v>0</v>
      </c>
      <c r="X15">
        <v>-22</v>
      </c>
      <c r="Y15">
        <v>1.05</v>
      </c>
      <c r="Z15">
        <v>-24</v>
      </c>
      <c r="AA15">
        <v>0</v>
      </c>
      <c r="AB15">
        <v>0.28999999999999998</v>
      </c>
      <c r="AC15">
        <v>0</v>
      </c>
    </row>
    <row r="16" spans="1:29">
      <c r="G16" t="s">
        <v>58</v>
      </c>
      <c r="H16" s="74">
        <v>1.05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-22</v>
      </c>
      <c r="P16" s="47">
        <v>0</v>
      </c>
      <c r="Q16" s="47">
        <v>-25</v>
      </c>
      <c r="R16" s="47">
        <v>0</v>
      </c>
      <c r="S16" s="75">
        <v>0</v>
      </c>
      <c r="U16" s="74"/>
      <c r="V16" s="75"/>
      <c r="W16">
        <v>0</v>
      </c>
      <c r="X16">
        <v>-22</v>
      </c>
      <c r="Y16">
        <v>1.05</v>
      </c>
      <c r="Z16">
        <v>-25</v>
      </c>
      <c r="AA16">
        <v>0</v>
      </c>
      <c r="AB16">
        <v>0.28999999999999998</v>
      </c>
      <c r="AC16">
        <v>0</v>
      </c>
    </row>
    <row r="17" spans="7:29">
      <c r="G17" t="s">
        <v>59</v>
      </c>
      <c r="H17" s="74">
        <v>1.05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-27</v>
      </c>
      <c r="P17" s="47">
        <v>0</v>
      </c>
      <c r="Q17" s="47">
        <v>-26</v>
      </c>
      <c r="R17" s="47">
        <v>0</v>
      </c>
      <c r="S17" s="75">
        <v>0</v>
      </c>
      <c r="U17" s="74"/>
      <c r="V17" s="75"/>
      <c r="W17">
        <v>0</v>
      </c>
      <c r="X17">
        <v>-27</v>
      </c>
      <c r="Y17">
        <v>1.05</v>
      </c>
      <c r="Z17">
        <v>-26</v>
      </c>
      <c r="AA17">
        <v>0</v>
      </c>
      <c r="AB17">
        <v>0.28999999999999998</v>
      </c>
      <c r="AC17">
        <v>0</v>
      </c>
    </row>
    <row r="18" spans="7:29">
      <c r="G18" t="s">
        <v>60</v>
      </c>
      <c r="H18" s="74">
        <v>1.05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-22</v>
      </c>
      <c r="P18" s="47">
        <v>0</v>
      </c>
      <c r="Q18" s="47">
        <v>-26</v>
      </c>
      <c r="R18" s="47">
        <v>0</v>
      </c>
      <c r="S18" s="75">
        <v>0</v>
      </c>
      <c r="U18" s="74"/>
      <c r="V18" s="75"/>
      <c r="W18">
        <v>0</v>
      </c>
      <c r="X18">
        <v>-22</v>
      </c>
      <c r="Y18">
        <v>1.05</v>
      </c>
      <c r="Z18">
        <v>-26</v>
      </c>
      <c r="AA18">
        <v>0</v>
      </c>
      <c r="AB18">
        <v>0.28999999999999998</v>
      </c>
      <c r="AC18">
        <v>0</v>
      </c>
    </row>
    <row r="19" spans="7:29">
      <c r="G19" t="s">
        <v>61</v>
      </c>
      <c r="H19" s="74">
        <v>1.05</v>
      </c>
      <c r="I19" s="47">
        <v>0</v>
      </c>
      <c r="J19" s="47">
        <v>0</v>
      </c>
      <c r="K19" s="47">
        <v>0</v>
      </c>
      <c r="L19" s="47">
        <v>0</v>
      </c>
      <c r="M19" s="75">
        <v>0.28999999999999998</v>
      </c>
      <c r="N19" s="74">
        <v>0</v>
      </c>
      <c r="O19" s="47">
        <v>-17</v>
      </c>
      <c r="P19" s="47">
        <v>0</v>
      </c>
      <c r="Q19" s="47">
        <v>-27</v>
      </c>
      <c r="R19" s="47">
        <v>0</v>
      </c>
      <c r="S19" s="75">
        <v>0</v>
      </c>
      <c r="U19" s="74"/>
      <c r="V19" s="75"/>
      <c r="W19">
        <v>0</v>
      </c>
      <c r="X19">
        <v>-17</v>
      </c>
      <c r="Y19">
        <v>1.05</v>
      </c>
      <c r="Z19">
        <v>-27</v>
      </c>
      <c r="AA19">
        <v>0.28999999999999998</v>
      </c>
      <c r="AB19">
        <v>0.28999999999999998</v>
      </c>
      <c r="AC19">
        <v>0</v>
      </c>
    </row>
    <row r="20" spans="7:29">
      <c r="G20" t="s">
        <v>62</v>
      </c>
      <c r="H20" s="74">
        <v>1.06</v>
      </c>
      <c r="I20" s="47">
        <v>0</v>
      </c>
      <c r="J20" s="47">
        <v>0</v>
      </c>
      <c r="K20" s="47">
        <v>0</v>
      </c>
      <c r="L20" s="47">
        <v>0</v>
      </c>
      <c r="M20" s="75">
        <v>1.24</v>
      </c>
      <c r="N20" s="74">
        <v>0</v>
      </c>
      <c r="O20" s="47">
        <v>-17</v>
      </c>
      <c r="P20" s="47">
        <v>0</v>
      </c>
      <c r="Q20" s="47">
        <v>-27</v>
      </c>
      <c r="R20" s="47">
        <v>0</v>
      </c>
      <c r="S20" s="75">
        <v>0</v>
      </c>
      <c r="U20" s="74"/>
      <c r="V20" s="75"/>
      <c r="W20">
        <v>0</v>
      </c>
      <c r="X20">
        <v>-17</v>
      </c>
      <c r="Y20">
        <v>1.06</v>
      </c>
      <c r="Z20">
        <v>-27</v>
      </c>
      <c r="AA20">
        <v>1.24</v>
      </c>
      <c r="AB20">
        <v>0.28999999999999998</v>
      </c>
      <c r="AC20">
        <v>0</v>
      </c>
    </row>
    <row r="21" spans="7:29">
      <c r="G21" t="s">
        <v>63</v>
      </c>
      <c r="H21" s="74">
        <v>1.06</v>
      </c>
      <c r="I21" s="47">
        <v>0</v>
      </c>
      <c r="J21" s="47">
        <v>0</v>
      </c>
      <c r="K21" s="47">
        <v>0</v>
      </c>
      <c r="L21" s="47">
        <v>0</v>
      </c>
      <c r="M21" s="75">
        <v>1.53</v>
      </c>
      <c r="N21" s="74">
        <v>0</v>
      </c>
      <c r="O21" s="47">
        <v>-17</v>
      </c>
      <c r="P21" s="47">
        <v>0</v>
      </c>
      <c r="Q21" s="47">
        <v>-28</v>
      </c>
      <c r="R21" s="47">
        <v>0</v>
      </c>
      <c r="S21" s="75">
        <v>0</v>
      </c>
      <c r="U21" s="74"/>
      <c r="V21" s="75"/>
      <c r="W21">
        <v>0</v>
      </c>
      <c r="X21">
        <v>-17</v>
      </c>
      <c r="Y21">
        <v>1.06</v>
      </c>
      <c r="Z21">
        <v>-28</v>
      </c>
      <c r="AA21">
        <v>1.53</v>
      </c>
      <c r="AB21">
        <v>0.28999999999999998</v>
      </c>
      <c r="AC21">
        <v>0</v>
      </c>
    </row>
    <row r="22" spans="7:29">
      <c r="G22" t="s">
        <v>64</v>
      </c>
      <c r="H22" s="74">
        <v>1.06</v>
      </c>
      <c r="I22" s="47">
        <v>0</v>
      </c>
      <c r="J22" s="47">
        <v>0</v>
      </c>
      <c r="K22" s="47">
        <v>0</v>
      </c>
      <c r="L22" s="47">
        <v>0</v>
      </c>
      <c r="M22" s="75">
        <v>1.34</v>
      </c>
      <c r="N22" s="74">
        <v>0</v>
      </c>
      <c r="O22" s="47">
        <v>-17</v>
      </c>
      <c r="P22" s="47">
        <v>0</v>
      </c>
      <c r="Q22" s="47">
        <v>-29</v>
      </c>
      <c r="R22" s="47">
        <v>0</v>
      </c>
      <c r="S22" s="75">
        <v>0</v>
      </c>
      <c r="U22" s="74"/>
      <c r="V22" s="75"/>
      <c r="W22">
        <v>0</v>
      </c>
      <c r="X22">
        <v>-17</v>
      </c>
      <c r="Y22">
        <v>1.06</v>
      </c>
      <c r="Z22">
        <v>-29</v>
      </c>
      <c r="AA22">
        <v>1.34</v>
      </c>
      <c r="AB22">
        <v>0.28999999999999998</v>
      </c>
      <c r="AC22">
        <v>0</v>
      </c>
    </row>
    <row r="23" spans="7:29">
      <c r="G23" t="s">
        <v>65</v>
      </c>
      <c r="H23" s="74">
        <v>86.45</v>
      </c>
      <c r="I23" s="47">
        <v>0</v>
      </c>
      <c r="J23" s="47">
        <v>0</v>
      </c>
      <c r="K23" s="47">
        <v>0</v>
      </c>
      <c r="L23" s="47">
        <v>0</v>
      </c>
      <c r="M23" s="75">
        <v>2.69</v>
      </c>
      <c r="N23" s="74">
        <v>0</v>
      </c>
      <c r="O23" s="47">
        <v>-17</v>
      </c>
      <c r="P23" s="47">
        <v>0</v>
      </c>
      <c r="Q23" s="47">
        <v>-27</v>
      </c>
      <c r="R23" s="47">
        <v>0</v>
      </c>
      <c r="S23" s="75">
        <v>0</v>
      </c>
      <c r="U23" s="74"/>
      <c r="V23" s="75"/>
      <c r="W23">
        <v>85.39</v>
      </c>
      <c r="X23">
        <v>-17</v>
      </c>
      <c r="Y23">
        <v>1.06</v>
      </c>
      <c r="Z23">
        <v>-27</v>
      </c>
      <c r="AA23">
        <v>2.69</v>
      </c>
      <c r="AB23">
        <v>0.28999999999999998</v>
      </c>
      <c r="AC23">
        <v>0</v>
      </c>
    </row>
    <row r="24" spans="7:29">
      <c r="G24" t="s">
        <v>66</v>
      </c>
      <c r="H24" s="74">
        <v>80.7</v>
      </c>
      <c r="I24" s="47">
        <v>0</v>
      </c>
      <c r="J24" s="47">
        <v>0</v>
      </c>
      <c r="K24" s="47">
        <v>0</v>
      </c>
      <c r="L24" s="47">
        <v>0</v>
      </c>
      <c r="M24" s="75">
        <v>3.84</v>
      </c>
      <c r="N24" s="74">
        <v>0</v>
      </c>
      <c r="O24" s="47">
        <v>-17</v>
      </c>
      <c r="P24" s="47">
        <v>0</v>
      </c>
      <c r="Q24" s="47">
        <v>-29</v>
      </c>
      <c r="R24" s="47">
        <v>0</v>
      </c>
      <c r="S24" s="75">
        <v>0</v>
      </c>
      <c r="U24" s="74"/>
      <c r="V24" s="75"/>
      <c r="W24">
        <v>79.64</v>
      </c>
      <c r="X24">
        <v>-17</v>
      </c>
      <c r="Y24">
        <v>1.06</v>
      </c>
      <c r="Z24">
        <v>-29</v>
      </c>
      <c r="AA24">
        <v>3.84</v>
      </c>
      <c r="AB24">
        <v>0.28999999999999998</v>
      </c>
      <c r="AC24">
        <v>0</v>
      </c>
    </row>
    <row r="25" spans="7:29">
      <c r="G25" t="s">
        <v>67</v>
      </c>
      <c r="H25" s="74">
        <v>83.570000000000007</v>
      </c>
      <c r="I25" s="47">
        <v>0</v>
      </c>
      <c r="J25" s="47">
        <v>0</v>
      </c>
      <c r="K25" s="47">
        <v>0</v>
      </c>
      <c r="L25" s="47">
        <v>0</v>
      </c>
      <c r="M25" s="75">
        <v>5.09</v>
      </c>
      <c r="N25" s="74">
        <v>0</v>
      </c>
      <c r="O25" s="47">
        <v>-17</v>
      </c>
      <c r="P25" s="47">
        <v>0</v>
      </c>
      <c r="Q25" s="47">
        <v>-28</v>
      </c>
      <c r="R25" s="47">
        <v>0</v>
      </c>
      <c r="S25" s="75">
        <v>0</v>
      </c>
      <c r="U25" s="74"/>
      <c r="V25" s="75"/>
      <c r="W25">
        <v>82.51</v>
      </c>
      <c r="X25">
        <v>-17</v>
      </c>
      <c r="Y25">
        <v>1.06</v>
      </c>
      <c r="Z25">
        <v>-28</v>
      </c>
      <c r="AA25">
        <v>5.09</v>
      </c>
      <c r="AB25">
        <v>0.28999999999999998</v>
      </c>
      <c r="AC25">
        <v>0</v>
      </c>
    </row>
    <row r="26" spans="7:29">
      <c r="G26" t="s">
        <v>68</v>
      </c>
      <c r="H26" s="74">
        <v>1.06</v>
      </c>
      <c r="I26" s="47">
        <v>0</v>
      </c>
      <c r="J26" s="47">
        <v>0</v>
      </c>
      <c r="K26" s="47">
        <v>0</v>
      </c>
      <c r="L26" s="47">
        <v>0</v>
      </c>
      <c r="M26" s="75">
        <v>3.26</v>
      </c>
      <c r="N26" s="74">
        <v>0</v>
      </c>
      <c r="O26" s="47">
        <v>-62</v>
      </c>
      <c r="P26" s="47">
        <v>0</v>
      </c>
      <c r="Q26" s="47">
        <v>-28</v>
      </c>
      <c r="R26" s="47">
        <v>0</v>
      </c>
      <c r="S26" s="75">
        <v>0</v>
      </c>
      <c r="U26" s="74"/>
      <c r="V26" s="75"/>
      <c r="W26">
        <v>0</v>
      </c>
      <c r="X26">
        <v>-62</v>
      </c>
      <c r="Y26">
        <v>1.06</v>
      </c>
      <c r="Z26">
        <v>-28</v>
      </c>
      <c r="AA26">
        <v>3.26</v>
      </c>
      <c r="AB26">
        <v>0.28999999999999998</v>
      </c>
      <c r="AC26">
        <v>0</v>
      </c>
    </row>
    <row r="27" spans="7:29">
      <c r="G27" t="s">
        <v>69</v>
      </c>
      <c r="H27" s="74">
        <v>1.05</v>
      </c>
      <c r="I27" s="47">
        <v>0</v>
      </c>
      <c r="J27" s="47">
        <v>0</v>
      </c>
      <c r="K27" s="47">
        <v>0</v>
      </c>
      <c r="L27" s="47">
        <v>0</v>
      </c>
      <c r="M27" s="75">
        <v>0.96</v>
      </c>
      <c r="N27" s="74">
        <v>0</v>
      </c>
      <c r="O27" s="47">
        <v>-252</v>
      </c>
      <c r="P27" s="47">
        <v>0</v>
      </c>
      <c r="Q27" s="47">
        <v>-26</v>
      </c>
      <c r="R27" s="47">
        <v>0</v>
      </c>
      <c r="S27" s="75">
        <v>0</v>
      </c>
      <c r="U27" s="74"/>
      <c r="V27" s="75"/>
      <c r="W27">
        <v>0</v>
      </c>
      <c r="X27">
        <v>-252</v>
      </c>
      <c r="Y27">
        <v>1.05</v>
      </c>
      <c r="Z27">
        <v>-26</v>
      </c>
      <c r="AA27">
        <v>0.96</v>
      </c>
      <c r="AB27">
        <v>0.28999999999999998</v>
      </c>
      <c r="AC27">
        <v>0</v>
      </c>
    </row>
    <row r="28" spans="7:29">
      <c r="G28" t="s">
        <v>70</v>
      </c>
      <c r="H28" s="74">
        <v>1.06</v>
      </c>
      <c r="I28" s="47">
        <v>0</v>
      </c>
      <c r="J28" s="47">
        <v>0</v>
      </c>
      <c r="K28" s="47">
        <v>0</v>
      </c>
      <c r="L28" s="47">
        <v>0</v>
      </c>
      <c r="M28" s="75">
        <v>5.75</v>
      </c>
      <c r="N28" s="74">
        <v>0</v>
      </c>
      <c r="O28" s="47">
        <v>-267</v>
      </c>
      <c r="P28" s="47">
        <v>0</v>
      </c>
      <c r="Q28" s="47">
        <v>-26</v>
      </c>
      <c r="R28" s="47">
        <v>0</v>
      </c>
      <c r="S28" s="75">
        <v>0</v>
      </c>
      <c r="U28" s="74"/>
      <c r="V28" s="75"/>
      <c r="W28">
        <v>0</v>
      </c>
      <c r="X28">
        <v>-267</v>
      </c>
      <c r="Y28">
        <v>1.06</v>
      </c>
      <c r="Z28">
        <v>-26</v>
      </c>
      <c r="AA28">
        <v>5.75</v>
      </c>
      <c r="AB28">
        <v>0.28999999999999998</v>
      </c>
      <c r="AC28">
        <v>0</v>
      </c>
    </row>
    <row r="29" spans="7:29">
      <c r="G29" t="s">
        <v>71</v>
      </c>
      <c r="H29" s="74">
        <v>1.06</v>
      </c>
      <c r="I29" s="47">
        <v>0</v>
      </c>
      <c r="J29" s="47">
        <v>0</v>
      </c>
      <c r="K29" s="47">
        <v>0</v>
      </c>
      <c r="L29" s="47">
        <v>0</v>
      </c>
      <c r="M29" s="75">
        <v>7.67</v>
      </c>
      <c r="N29" s="74">
        <v>0</v>
      </c>
      <c r="O29" s="47">
        <v>-267</v>
      </c>
      <c r="P29" s="47">
        <v>-19</v>
      </c>
      <c r="Q29" s="47">
        <v>-27</v>
      </c>
      <c r="R29" s="47">
        <v>0</v>
      </c>
      <c r="S29" s="75">
        <v>0</v>
      </c>
      <c r="U29" s="74"/>
      <c r="V29" s="75"/>
      <c r="W29">
        <v>0</v>
      </c>
      <c r="X29">
        <v>-267</v>
      </c>
      <c r="Y29">
        <v>1.06</v>
      </c>
      <c r="Z29">
        <v>-27</v>
      </c>
      <c r="AA29">
        <v>7.67</v>
      </c>
      <c r="AB29">
        <v>0.28999999999999998</v>
      </c>
      <c r="AC29">
        <v>-19</v>
      </c>
    </row>
    <row r="30" spans="7:29">
      <c r="G30" t="s">
        <v>72</v>
      </c>
      <c r="H30" s="74">
        <v>1.06</v>
      </c>
      <c r="I30" s="47">
        <v>0</v>
      </c>
      <c r="J30" s="47">
        <v>0</v>
      </c>
      <c r="K30" s="47">
        <v>0</v>
      </c>
      <c r="L30" s="47">
        <v>0</v>
      </c>
      <c r="M30" s="75">
        <v>4.79</v>
      </c>
      <c r="N30" s="74">
        <v>0</v>
      </c>
      <c r="O30" s="47">
        <v>-262</v>
      </c>
      <c r="P30" s="47">
        <v>-12</v>
      </c>
      <c r="Q30" s="47">
        <v>-23</v>
      </c>
      <c r="R30" s="47">
        <v>0</v>
      </c>
      <c r="S30" s="75">
        <v>0</v>
      </c>
      <c r="U30" s="74"/>
      <c r="V30" s="75"/>
      <c r="W30">
        <v>0</v>
      </c>
      <c r="X30">
        <v>-262</v>
      </c>
      <c r="Y30">
        <v>1.06</v>
      </c>
      <c r="Z30">
        <v>-23</v>
      </c>
      <c r="AA30">
        <v>4.79</v>
      </c>
      <c r="AB30">
        <v>0.28999999999999998</v>
      </c>
      <c r="AC30">
        <v>-12</v>
      </c>
    </row>
    <row r="31" spans="7:29">
      <c r="G31" t="s">
        <v>73</v>
      </c>
      <c r="H31" s="74">
        <v>1.05</v>
      </c>
      <c r="I31" s="47">
        <v>0</v>
      </c>
      <c r="J31" s="47">
        <v>0</v>
      </c>
      <c r="K31" s="47">
        <v>0</v>
      </c>
      <c r="L31" s="47">
        <v>0</v>
      </c>
      <c r="M31" s="75">
        <v>0.96</v>
      </c>
      <c r="N31" s="74">
        <v>0</v>
      </c>
      <c r="O31" s="47">
        <v>-247</v>
      </c>
      <c r="P31" s="47">
        <v>-1</v>
      </c>
      <c r="Q31" s="47">
        <v>-21</v>
      </c>
      <c r="R31" s="47">
        <v>0</v>
      </c>
      <c r="S31" s="75">
        <v>0</v>
      </c>
      <c r="U31" s="74"/>
      <c r="V31" s="75"/>
      <c r="W31">
        <v>0</v>
      </c>
      <c r="X31">
        <v>-247</v>
      </c>
      <c r="Y31">
        <v>1.05</v>
      </c>
      <c r="Z31">
        <v>-21</v>
      </c>
      <c r="AA31">
        <v>0.96</v>
      </c>
      <c r="AB31">
        <v>0.28999999999999998</v>
      </c>
      <c r="AC31">
        <v>-1</v>
      </c>
    </row>
    <row r="32" spans="7:29">
      <c r="G32" t="s">
        <v>74</v>
      </c>
      <c r="H32" s="74">
        <v>1.06</v>
      </c>
      <c r="I32" s="47">
        <v>0</v>
      </c>
      <c r="J32" s="47">
        <v>0</v>
      </c>
      <c r="K32" s="47">
        <v>0</v>
      </c>
      <c r="L32" s="47">
        <v>0</v>
      </c>
      <c r="M32" s="75">
        <v>0.86</v>
      </c>
      <c r="N32" s="74">
        <v>0</v>
      </c>
      <c r="O32" s="47">
        <v>-242</v>
      </c>
      <c r="P32" s="47">
        <v>-5</v>
      </c>
      <c r="Q32" s="47">
        <v>-18</v>
      </c>
      <c r="R32" s="47">
        <v>0</v>
      </c>
      <c r="S32" s="75">
        <v>0</v>
      </c>
      <c r="U32" s="74"/>
      <c r="V32" s="75"/>
      <c r="W32">
        <v>0</v>
      </c>
      <c r="X32">
        <v>-242</v>
      </c>
      <c r="Y32">
        <v>1.06</v>
      </c>
      <c r="Z32">
        <v>-18</v>
      </c>
      <c r="AA32">
        <v>0.86</v>
      </c>
      <c r="AB32">
        <v>0.28999999999999998</v>
      </c>
      <c r="AC32">
        <v>-5</v>
      </c>
    </row>
    <row r="33" spans="7:29">
      <c r="G33" t="s">
        <v>75</v>
      </c>
      <c r="H33" s="74">
        <v>1.05</v>
      </c>
      <c r="I33" s="47">
        <v>0</v>
      </c>
      <c r="J33" s="47">
        <v>0</v>
      </c>
      <c r="K33" s="47">
        <v>0</v>
      </c>
      <c r="L33" s="47">
        <v>0</v>
      </c>
      <c r="M33" s="75">
        <v>0.57999999999999996</v>
      </c>
      <c r="N33" s="74">
        <v>0</v>
      </c>
      <c r="O33" s="47">
        <v>-237</v>
      </c>
      <c r="P33" s="47">
        <v>0</v>
      </c>
      <c r="Q33" s="47">
        <v>-18</v>
      </c>
      <c r="R33" s="47">
        <v>0</v>
      </c>
      <c r="S33" s="75">
        <v>0</v>
      </c>
      <c r="U33" s="74"/>
      <c r="V33" s="75"/>
      <c r="W33">
        <v>0</v>
      </c>
      <c r="X33">
        <v>-237</v>
      </c>
      <c r="Y33">
        <v>1.05</v>
      </c>
      <c r="Z33">
        <v>-18</v>
      </c>
      <c r="AA33">
        <v>0.57999999999999996</v>
      </c>
      <c r="AB33">
        <v>0.28999999999999998</v>
      </c>
      <c r="AC33">
        <v>0</v>
      </c>
    </row>
    <row r="34" spans="7:29">
      <c r="G34" t="s">
        <v>76</v>
      </c>
      <c r="H34" s="74">
        <v>1.06</v>
      </c>
      <c r="I34" s="47">
        <v>0</v>
      </c>
      <c r="J34" s="47">
        <v>0</v>
      </c>
      <c r="K34" s="47">
        <v>0</v>
      </c>
      <c r="L34" s="47">
        <v>0</v>
      </c>
      <c r="M34" s="75">
        <v>2.0099999999999998</v>
      </c>
      <c r="N34" s="74">
        <v>0</v>
      </c>
      <c r="O34" s="47">
        <v>-227</v>
      </c>
      <c r="P34" s="47">
        <v>0</v>
      </c>
      <c r="Q34" s="47">
        <v>-16</v>
      </c>
      <c r="R34" s="47">
        <v>0</v>
      </c>
      <c r="S34" s="75">
        <v>0</v>
      </c>
      <c r="U34" s="74"/>
      <c r="V34" s="75"/>
      <c r="W34">
        <v>0</v>
      </c>
      <c r="X34">
        <v>-227</v>
      </c>
      <c r="Y34">
        <v>1.06</v>
      </c>
      <c r="Z34">
        <v>-16</v>
      </c>
      <c r="AA34">
        <v>2.0099999999999998</v>
      </c>
      <c r="AB34">
        <v>0.28999999999999998</v>
      </c>
      <c r="AC34">
        <v>0</v>
      </c>
    </row>
    <row r="35" spans="7:29">
      <c r="G35" t="s">
        <v>77</v>
      </c>
      <c r="H35" s="74">
        <v>1.06</v>
      </c>
      <c r="I35" s="47">
        <v>0</v>
      </c>
      <c r="J35" s="47">
        <v>0</v>
      </c>
      <c r="K35" s="47">
        <v>0</v>
      </c>
      <c r="L35" s="47">
        <v>0</v>
      </c>
      <c r="M35" s="75">
        <v>2.78</v>
      </c>
      <c r="N35" s="74">
        <v>0</v>
      </c>
      <c r="O35" s="47">
        <v>-237</v>
      </c>
      <c r="P35" s="47">
        <v>0</v>
      </c>
      <c r="Q35" s="47">
        <v>-15</v>
      </c>
      <c r="R35" s="47">
        <v>0</v>
      </c>
      <c r="S35" s="75">
        <v>0</v>
      </c>
      <c r="U35" s="74"/>
      <c r="V35" s="75"/>
      <c r="W35">
        <v>0</v>
      </c>
      <c r="X35">
        <v>-237</v>
      </c>
      <c r="Y35">
        <v>1.06</v>
      </c>
      <c r="Z35">
        <v>-15</v>
      </c>
      <c r="AA35">
        <v>2.78</v>
      </c>
      <c r="AB35">
        <v>0.28999999999999998</v>
      </c>
      <c r="AC35">
        <v>0</v>
      </c>
    </row>
    <row r="36" spans="7:29">
      <c r="G36" t="s">
        <v>78</v>
      </c>
      <c r="H36" s="74">
        <v>1.06</v>
      </c>
      <c r="I36" s="47">
        <v>0</v>
      </c>
      <c r="J36" s="47">
        <v>0</v>
      </c>
      <c r="K36" s="47">
        <v>0</v>
      </c>
      <c r="L36" s="47">
        <v>0</v>
      </c>
      <c r="M36" s="75">
        <v>4.12</v>
      </c>
      <c r="N36" s="74">
        <v>0</v>
      </c>
      <c r="O36" s="47">
        <v>-237</v>
      </c>
      <c r="P36" s="47">
        <v>0</v>
      </c>
      <c r="Q36" s="47">
        <v>-15</v>
      </c>
      <c r="R36" s="47">
        <v>0</v>
      </c>
      <c r="S36" s="75">
        <v>0</v>
      </c>
      <c r="U36" s="74"/>
      <c r="V36" s="75"/>
      <c r="W36">
        <v>0</v>
      </c>
      <c r="X36">
        <v>-237</v>
      </c>
      <c r="Y36">
        <v>1.06</v>
      </c>
      <c r="Z36">
        <v>-15</v>
      </c>
      <c r="AA36">
        <v>4.12</v>
      </c>
      <c r="AB36">
        <v>0.28999999999999998</v>
      </c>
      <c r="AC36">
        <v>0</v>
      </c>
    </row>
    <row r="37" spans="7:29">
      <c r="G37" t="s">
        <v>79</v>
      </c>
      <c r="H37" s="74">
        <v>1.06</v>
      </c>
      <c r="I37" s="47">
        <v>0</v>
      </c>
      <c r="J37" s="47">
        <v>0</v>
      </c>
      <c r="K37" s="47">
        <v>0</v>
      </c>
      <c r="L37" s="47">
        <v>0</v>
      </c>
      <c r="M37" s="75">
        <v>5.27</v>
      </c>
      <c r="N37" s="74">
        <v>0</v>
      </c>
      <c r="O37" s="47">
        <v>-232</v>
      </c>
      <c r="P37" s="47">
        <v>0</v>
      </c>
      <c r="Q37" s="47">
        <v>-14</v>
      </c>
      <c r="R37" s="47">
        <v>0</v>
      </c>
      <c r="S37" s="75">
        <v>0</v>
      </c>
      <c r="U37" s="74"/>
      <c r="V37" s="75"/>
      <c r="W37">
        <v>0</v>
      </c>
      <c r="X37">
        <v>-232</v>
      </c>
      <c r="Y37">
        <v>1.06</v>
      </c>
      <c r="Z37">
        <v>-14</v>
      </c>
      <c r="AA37">
        <v>5.27</v>
      </c>
      <c r="AB37">
        <v>0.28999999999999998</v>
      </c>
      <c r="AC37">
        <v>0</v>
      </c>
    </row>
    <row r="38" spans="7:29">
      <c r="G38" t="s">
        <v>80</v>
      </c>
      <c r="H38" s="74">
        <v>1.05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-236</v>
      </c>
      <c r="P38" s="47">
        <v>0</v>
      </c>
      <c r="Q38" s="47">
        <v>-12</v>
      </c>
      <c r="R38" s="47">
        <v>0</v>
      </c>
      <c r="S38" s="75">
        <v>0</v>
      </c>
      <c r="U38" s="74"/>
      <c r="V38" s="75"/>
      <c r="W38">
        <v>0</v>
      </c>
      <c r="X38">
        <v>-236</v>
      </c>
      <c r="Y38">
        <v>1.05</v>
      </c>
      <c r="Z38">
        <v>-12</v>
      </c>
      <c r="AA38">
        <v>0</v>
      </c>
      <c r="AB38">
        <v>0.28999999999999998</v>
      </c>
      <c r="AC38">
        <v>0</v>
      </c>
    </row>
    <row r="39" spans="7:29">
      <c r="G39" t="s">
        <v>81</v>
      </c>
      <c r="H39" s="74">
        <v>1.06</v>
      </c>
      <c r="I39" s="47">
        <v>0</v>
      </c>
      <c r="J39" s="47">
        <v>0</v>
      </c>
      <c r="K39" s="47">
        <v>0</v>
      </c>
      <c r="L39" s="47">
        <v>0</v>
      </c>
      <c r="M39" s="75">
        <v>1.34</v>
      </c>
      <c r="N39" s="74">
        <v>0</v>
      </c>
      <c r="O39" s="47">
        <v>-231</v>
      </c>
      <c r="P39" s="47">
        <v>0</v>
      </c>
      <c r="Q39" s="47">
        <v>-63</v>
      </c>
      <c r="R39" s="47">
        <v>0</v>
      </c>
      <c r="S39" s="75">
        <v>0</v>
      </c>
      <c r="U39" s="74"/>
      <c r="V39" s="75"/>
      <c r="W39">
        <v>0</v>
      </c>
      <c r="X39">
        <v>-231</v>
      </c>
      <c r="Y39">
        <v>1.06</v>
      </c>
      <c r="Z39">
        <v>-63</v>
      </c>
      <c r="AA39">
        <v>1.34</v>
      </c>
      <c r="AB39">
        <v>0.28999999999999998</v>
      </c>
      <c r="AC39">
        <v>0</v>
      </c>
    </row>
    <row r="40" spans="7:29">
      <c r="G40" t="s">
        <v>82</v>
      </c>
      <c r="H40" s="74">
        <v>1.05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-206</v>
      </c>
      <c r="P40" s="47">
        <v>0</v>
      </c>
      <c r="Q40" s="47">
        <v>-60</v>
      </c>
      <c r="R40" s="47">
        <v>0</v>
      </c>
      <c r="S40" s="75">
        <v>0</v>
      </c>
      <c r="U40" s="74"/>
      <c r="V40" s="75"/>
      <c r="W40">
        <v>0</v>
      </c>
      <c r="X40">
        <v>-206</v>
      </c>
      <c r="Y40">
        <v>1.05</v>
      </c>
      <c r="Z40">
        <v>-60</v>
      </c>
      <c r="AA40">
        <v>0</v>
      </c>
      <c r="AB40">
        <v>0.28999999999999998</v>
      </c>
      <c r="AC40">
        <v>0</v>
      </c>
    </row>
    <row r="41" spans="7:29">
      <c r="G41" t="s">
        <v>83</v>
      </c>
      <c r="H41" s="74">
        <v>1.06</v>
      </c>
      <c r="I41" s="47">
        <v>0</v>
      </c>
      <c r="J41" s="47">
        <v>163.13</v>
      </c>
      <c r="K41" s="47">
        <v>0</v>
      </c>
      <c r="L41" s="47">
        <v>0</v>
      </c>
      <c r="M41" s="75">
        <v>0</v>
      </c>
      <c r="N41" s="74">
        <v>0</v>
      </c>
      <c r="O41" s="47">
        <v>-181</v>
      </c>
      <c r="P41" s="47">
        <v>0</v>
      </c>
      <c r="Q41" s="47">
        <v>-60</v>
      </c>
      <c r="R41" s="47">
        <v>0</v>
      </c>
      <c r="S41" s="75">
        <v>0</v>
      </c>
      <c r="U41" s="74"/>
      <c r="V41" s="75"/>
      <c r="W41">
        <v>0</v>
      </c>
      <c r="X41">
        <v>-181</v>
      </c>
      <c r="Y41">
        <v>1.06</v>
      </c>
      <c r="Z41">
        <v>-60</v>
      </c>
      <c r="AA41">
        <v>0</v>
      </c>
      <c r="AB41">
        <v>0.28999999999999998</v>
      </c>
      <c r="AC41">
        <v>163.13</v>
      </c>
    </row>
    <row r="42" spans="7:29">
      <c r="G42" t="s">
        <v>84</v>
      </c>
      <c r="H42" s="74">
        <v>1.06</v>
      </c>
      <c r="I42" s="47">
        <v>0</v>
      </c>
      <c r="J42" s="47">
        <v>189.99</v>
      </c>
      <c r="K42" s="47">
        <v>0</v>
      </c>
      <c r="L42" s="47">
        <v>0</v>
      </c>
      <c r="M42" s="75">
        <v>0</v>
      </c>
      <c r="N42" s="74">
        <v>0</v>
      </c>
      <c r="O42" s="47">
        <v>-171</v>
      </c>
      <c r="P42" s="47">
        <v>0</v>
      </c>
      <c r="Q42" s="47">
        <v>-58</v>
      </c>
      <c r="R42" s="47">
        <v>0</v>
      </c>
      <c r="S42" s="75">
        <v>0</v>
      </c>
      <c r="U42" s="74"/>
      <c r="V42" s="75"/>
      <c r="W42">
        <v>0</v>
      </c>
      <c r="X42">
        <v>-171</v>
      </c>
      <c r="Y42">
        <v>1.06</v>
      </c>
      <c r="Z42">
        <v>-58</v>
      </c>
      <c r="AA42">
        <v>0</v>
      </c>
      <c r="AB42">
        <v>0.28999999999999998</v>
      </c>
      <c r="AC42">
        <v>189.99</v>
      </c>
    </row>
    <row r="43" spans="7:29">
      <c r="G43" t="s">
        <v>85</v>
      </c>
      <c r="H43" s="74">
        <v>1.06</v>
      </c>
      <c r="I43" s="47">
        <v>0</v>
      </c>
      <c r="J43" s="47">
        <v>208.23</v>
      </c>
      <c r="K43" s="47">
        <v>0</v>
      </c>
      <c r="L43" s="47">
        <v>0</v>
      </c>
      <c r="M43" s="75">
        <v>0</v>
      </c>
      <c r="N43" s="74">
        <v>0</v>
      </c>
      <c r="O43" s="47">
        <v>-147</v>
      </c>
      <c r="P43" s="47">
        <v>0</v>
      </c>
      <c r="Q43" s="47">
        <v>-56</v>
      </c>
      <c r="R43" s="47">
        <v>0</v>
      </c>
      <c r="S43" s="75">
        <v>0</v>
      </c>
      <c r="U43" s="74"/>
      <c r="V43" s="75"/>
      <c r="W43">
        <v>0</v>
      </c>
      <c r="X43">
        <v>-147</v>
      </c>
      <c r="Y43">
        <v>1.06</v>
      </c>
      <c r="Z43">
        <v>-56</v>
      </c>
      <c r="AA43">
        <v>0</v>
      </c>
      <c r="AB43">
        <v>0.28999999999999998</v>
      </c>
      <c r="AC43">
        <v>208.23</v>
      </c>
    </row>
    <row r="44" spans="7:29">
      <c r="G44" t="s">
        <v>86</v>
      </c>
      <c r="H44" s="74">
        <v>1.06</v>
      </c>
      <c r="I44" s="47">
        <v>0</v>
      </c>
      <c r="J44" s="47">
        <v>218.78</v>
      </c>
      <c r="K44" s="47">
        <v>0</v>
      </c>
      <c r="L44" s="47">
        <v>0</v>
      </c>
      <c r="M44" s="75">
        <v>0</v>
      </c>
      <c r="N44" s="74">
        <v>0</v>
      </c>
      <c r="O44" s="47">
        <v>-147</v>
      </c>
      <c r="P44" s="47">
        <v>0</v>
      </c>
      <c r="Q44" s="47">
        <v>-56</v>
      </c>
      <c r="R44" s="47">
        <v>0</v>
      </c>
      <c r="S44" s="75">
        <v>0</v>
      </c>
      <c r="U44" s="74"/>
      <c r="V44" s="75"/>
      <c r="W44">
        <v>0</v>
      </c>
      <c r="X44">
        <v>-147</v>
      </c>
      <c r="Y44">
        <v>1.06</v>
      </c>
      <c r="Z44">
        <v>-56</v>
      </c>
      <c r="AA44">
        <v>0</v>
      </c>
      <c r="AB44">
        <v>0.28999999999999998</v>
      </c>
      <c r="AC44">
        <v>218.78</v>
      </c>
    </row>
    <row r="45" spans="7:29">
      <c r="G45" t="s">
        <v>87</v>
      </c>
      <c r="H45" s="74">
        <v>1.06</v>
      </c>
      <c r="I45" s="47">
        <v>0</v>
      </c>
      <c r="J45" s="47">
        <v>217.82</v>
      </c>
      <c r="K45" s="47">
        <v>0</v>
      </c>
      <c r="L45" s="47">
        <v>0</v>
      </c>
      <c r="M45" s="75">
        <v>0</v>
      </c>
      <c r="N45" s="74">
        <v>0</v>
      </c>
      <c r="O45" s="47">
        <v>-147</v>
      </c>
      <c r="P45" s="47">
        <v>0</v>
      </c>
      <c r="Q45" s="47">
        <v>-55</v>
      </c>
      <c r="R45" s="47">
        <v>0</v>
      </c>
      <c r="S45" s="75">
        <v>0</v>
      </c>
      <c r="U45" s="74"/>
      <c r="V45" s="75"/>
      <c r="W45">
        <v>0</v>
      </c>
      <c r="X45">
        <v>-147</v>
      </c>
      <c r="Y45">
        <v>1.06</v>
      </c>
      <c r="Z45">
        <v>-55</v>
      </c>
      <c r="AA45">
        <v>0</v>
      </c>
      <c r="AB45">
        <v>0.28999999999999998</v>
      </c>
      <c r="AC45">
        <v>217.82</v>
      </c>
    </row>
    <row r="46" spans="7:29">
      <c r="G46" t="s">
        <v>88</v>
      </c>
      <c r="H46" s="74">
        <v>1.06</v>
      </c>
      <c r="I46" s="47">
        <v>0</v>
      </c>
      <c r="J46" s="47">
        <v>219.74</v>
      </c>
      <c r="K46" s="47">
        <v>0</v>
      </c>
      <c r="L46" s="47">
        <v>0</v>
      </c>
      <c r="M46" s="75">
        <v>0</v>
      </c>
      <c r="N46" s="74">
        <v>0</v>
      </c>
      <c r="O46" s="47">
        <v>-152</v>
      </c>
      <c r="P46" s="47">
        <v>0</v>
      </c>
      <c r="Q46" s="47">
        <v>-53</v>
      </c>
      <c r="R46" s="47">
        <v>0</v>
      </c>
      <c r="S46" s="75">
        <v>0</v>
      </c>
      <c r="U46" s="74"/>
      <c r="V46" s="75"/>
      <c r="W46">
        <v>0</v>
      </c>
      <c r="X46">
        <v>-152</v>
      </c>
      <c r="Y46">
        <v>1.06</v>
      </c>
      <c r="Z46">
        <v>-53</v>
      </c>
      <c r="AA46">
        <v>0</v>
      </c>
      <c r="AB46">
        <v>0.28999999999999998</v>
      </c>
      <c r="AC46">
        <v>219.74</v>
      </c>
    </row>
    <row r="47" spans="7:29">
      <c r="G47" t="s">
        <v>89</v>
      </c>
      <c r="H47" s="74">
        <v>1.06</v>
      </c>
      <c r="I47" s="47">
        <v>0</v>
      </c>
      <c r="J47" s="47">
        <v>223.58</v>
      </c>
      <c r="K47" s="47">
        <v>0</v>
      </c>
      <c r="L47" s="47">
        <v>0</v>
      </c>
      <c r="M47" s="75">
        <v>0</v>
      </c>
      <c r="N47" s="74">
        <v>0</v>
      </c>
      <c r="O47" s="47">
        <v>-152</v>
      </c>
      <c r="P47" s="47">
        <v>0</v>
      </c>
      <c r="Q47" s="47">
        <v>-52</v>
      </c>
      <c r="R47" s="47">
        <v>0</v>
      </c>
      <c r="S47" s="75">
        <v>0</v>
      </c>
      <c r="U47" s="74"/>
      <c r="V47" s="75"/>
      <c r="W47">
        <v>0</v>
      </c>
      <c r="X47">
        <v>-152</v>
      </c>
      <c r="Y47">
        <v>1.06</v>
      </c>
      <c r="Z47">
        <v>-52</v>
      </c>
      <c r="AA47">
        <v>0</v>
      </c>
      <c r="AB47">
        <v>0.28999999999999998</v>
      </c>
      <c r="AC47">
        <v>223.58</v>
      </c>
    </row>
    <row r="48" spans="7:29">
      <c r="G48" t="s">
        <v>90</v>
      </c>
      <c r="H48" s="74">
        <v>1.06</v>
      </c>
      <c r="I48" s="47">
        <v>0</v>
      </c>
      <c r="J48" s="47">
        <v>219.74</v>
      </c>
      <c r="K48" s="47">
        <v>0</v>
      </c>
      <c r="L48" s="47">
        <v>0</v>
      </c>
      <c r="M48" s="75">
        <v>0</v>
      </c>
      <c r="N48" s="74">
        <v>0</v>
      </c>
      <c r="O48" s="47">
        <v>-157</v>
      </c>
      <c r="P48" s="47">
        <v>0</v>
      </c>
      <c r="Q48" s="47">
        <v>-51</v>
      </c>
      <c r="R48" s="47">
        <v>0</v>
      </c>
      <c r="S48" s="75">
        <v>0</v>
      </c>
      <c r="U48" s="74"/>
      <c r="V48" s="75"/>
      <c r="W48">
        <v>0</v>
      </c>
      <c r="X48">
        <v>-157</v>
      </c>
      <c r="Y48">
        <v>1.06</v>
      </c>
      <c r="Z48">
        <v>-51</v>
      </c>
      <c r="AA48">
        <v>0</v>
      </c>
      <c r="AB48">
        <v>0.28999999999999998</v>
      </c>
      <c r="AC48">
        <v>219.74</v>
      </c>
    </row>
    <row r="49" spans="7:29">
      <c r="G49" t="s">
        <v>91</v>
      </c>
      <c r="H49" s="74">
        <v>1.06</v>
      </c>
      <c r="I49" s="47">
        <v>0</v>
      </c>
      <c r="J49" s="47">
        <v>213.98</v>
      </c>
      <c r="K49" s="47">
        <v>0</v>
      </c>
      <c r="L49" s="47">
        <v>0</v>
      </c>
      <c r="M49" s="75">
        <v>0</v>
      </c>
      <c r="N49" s="74">
        <v>0</v>
      </c>
      <c r="O49" s="47">
        <v>-142</v>
      </c>
      <c r="P49" s="47">
        <v>0</v>
      </c>
      <c r="Q49" s="47">
        <v>-49</v>
      </c>
      <c r="R49" s="47">
        <v>0</v>
      </c>
      <c r="S49" s="75">
        <v>0</v>
      </c>
      <c r="U49" s="74"/>
      <c r="V49" s="75"/>
      <c r="W49">
        <v>0</v>
      </c>
      <c r="X49">
        <v>-142</v>
      </c>
      <c r="Y49">
        <v>1.06</v>
      </c>
      <c r="Z49">
        <v>-49</v>
      </c>
      <c r="AA49">
        <v>0</v>
      </c>
      <c r="AB49">
        <v>0.28999999999999998</v>
      </c>
      <c r="AC49">
        <v>213.98</v>
      </c>
    </row>
    <row r="50" spans="7:29">
      <c r="G50" t="s">
        <v>92</v>
      </c>
      <c r="H50" s="74">
        <v>1.06</v>
      </c>
      <c r="I50" s="47">
        <v>0</v>
      </c>
      <c r="J50" s="47">
        <v>204.39</v>
      </c>
      <c r="K50" s="47">
        <v>0</v>
      </c>
      <c r="L50" s="47">
        <v>0</v>
      </c>
      <c r="M50" s="75">
        <v>0</v>
      </c>
      <c r="N50" s="74">
        <v>0</v>
      </c>
      <c r="O50" s="47">
        <v>-137</v>
      </c>
      <c r="P50" s="47">
        <v>0</v>
      </c>
      <c r="Q50" s="47">
        <v>-50</v>
      </c>
      <c r="R50" s="47">
        <v>0</v>
      </c>
      <c r="S50" s="75">
        <v>0</v>
      </c>
      <c r="U50" s="74"/>
      <c r="V50" s="75"/>
      <c r="W50">
        <v>0</v>
      </c>
      <c r="X50">
        <v>-137</v>
      </c>
      <c r="Y50">
        <v>1.06</v>
      </c>
      <c r="Z50">
        <v>-50</v>
      </c>
      <c r="AA50">
        <v>0</v>
      </c>
      <c r="AB50">
        <v>0.28999999999999998</v>
      </c>
      <c r="AC50">
        <v>204.39</v>
      </c>
    </row>
    <row r="51" spans="7:29">
      <c r="G51" t="s">
        <v>93</v>
      </c>
      <c r="H51" s="74">
        <v>1.06</v>
      </c>
      <c r="I51" s="47">
        <v>0</v>
      </c>
      <c r="J51" s="47">
        <v>198.63</v>
      </c>
      <c r="K51" s="47">
        <v>0</v>
      </c>
      <c r="L51" s="47">
        <v>0</v>
      </c>
      <c r="M51" s="75">
        <v>0</v>
      </c>
      <c r="N51" s="74">
        <v>0</v>
      </c>
      <c r="O51" s="47">
        <v>-137</v>
      </c>
      <c r="P51" s="47">
        <v>0</v>
      </c>
      <c r="Q51" s="47">
        <v>-48</v>
      </c>
      <c r="R51" s="47">
        <v>0</v>
      </c>
      <c r="S51" s="75">
        <v>0</v>
      </c>
      <c r="U51" s="74"/>
      <c r="V51" s="75"/>
      <c r="W51">
        <v>0</v>
      </c>
      <c r="X51">
        <v>-137</v>
      </c>
      <c r="Y51">
        <v>1.06</v>
      </c>
      <c r="Z51">
        <v>-48</v>
      </c>
      <c r="AA51">
        <v>0</v>
      </c>
      <c r="AB51">
        <v>0.28999999999999998</v>
      </c>
      <c r="AC51">
        <v>198.63</v>
      </c>
    </row>
    <row r="52" spans="7:29">
      <c r="G52" t="s">
        <v>94</v>
      </c>
      <c r="H52" s="74">
        <v>1.06</v>
      </c>
      <c r="I52" s="47">
        <v>0</v>
      </c>
      <c r="J52" s="47">
        <v>202.47</v>
      </c>
      <c r="K52" s="47">
        <v>0</v>
      </c>
      <c r="L52" s="47">
        <v>0</v>
      </c>
      <c r="M52" s="75">
        <v>0</v>
      </c>
      <c r="N52" s="74">
        <v>0</v>
      </c>
      <c r="O52" s="47">
        <v>-137</v>
      </c>
      <c r="P52" s="47">
        <v>0</v>
      </c>
      <c r="Q52" s="47">
        <v>-49</v>
      </c>
      <c r="R52" s="47">
        <v>0</v>
      </c>
      <c r="S52" s="75">
        <v>0</v>
      </c>
      <c r="U52" s="74"/>
      <c r="V52" s="75"/>
      <c r="W52">
        <v>0</v>
      </c>
      <c r="X52">
        <v>-137</v>
      </c>
      <c r="Y52">
        <v>1.06</v>
      </c>
      <c r="Z52">
        <v>-49</v>
      </c>
      <c r="AA52">
        <v>0</v>
      </c>
      <c r="AB52">
        <v>0.28999999999999998</v>
      </c>
      <c r="AC52">
        <v>202.47</v>
      </c>
    </row>
    <row r="53" spans="7:29">
      <c r="G53" t="s">
        <v>95</v>
      </c>
      <c r="H53" s="74">
        <v>1.06</v>
      </c>
      <c r="I53" s="47">
        <v>0</v>
      </c>
      <c r="J53" s="47">
        <v>199.59</v>
      </c>
      <c r="K53" s="47">
        <v>0</v>
      </c>
      <c r="L53" s="47">
        <v>0</v>
      </c>
      <c r="M53" s="75">
        <v>0</v>
      </c>
      <c r="N53" s="74">
        <v>0</v>
      </c>
      <c r="O53" s="47">
        <v>-137</v>
      </c>
      <c r="P53" s="47">
        <v>0</v>
      </c>
      <c r="Q53" s="47">
        <v>-48</v>
      </c>
      <c r="R53" s="47">
        <v>0</v>
      </c>
      <c r="S53" s="75">
        <v>0</v>
      </c>
      <c r="U53" s="74"/>
      <c r="V53" s="75"/>
      <c r="W53">
        <v>0</v>
      </c>
      <c r="X53">
        <v>-137</v>
      </c>
      <c r="Y53">
        <v>1.06</v>
      </c>
      <c r="Z53">
        <v>-48</v>
      </c>
      <c r="AA53">
        <v>0</v>
      </c>
      <c r="AB53">
        <v>0.28999999999999998</v>
      </c>
      <c r="AC53">
        <v>199.59</v>
      </c>
    </row>
    <row r="54" spans="7:29">
      <c r="G54" t="s">
        <v>96</v>
      </c>
      <c r="H54" s="74">
        <v>1.06</v>
      </c>
      <c r="I54" s="47">
        <v>0</v>
      </c>
      <c r="J54" s="47">
        <v>180.4</v>
      </c>
      <c r="K54" s="47">
        <v>0</v>
      </c>
      <c r="L54" s="47">
        <v>0</v>
      </c>
      <c r="M54" s="75">
        <v>0</v>
      </c>
      <c r="N54" s="74">
        <v>0</v>
      </c>
      <c r="O54" s="47">
        <v>-142</v>
      </c>
      <c r="P54" s="47">
        <v>0</v>
      </c>
      <c r="Q54" s="47">
        <v>-49</v>
      </c>
      <c r="R54" s="47">
        <v>0</v>
      </c>
      <c r="S54" s="75">
        <v>0</v>
      </c>
      <c r="U54" s="74"/>
      <c r="V54" s="75"/>
      <c r="W54">
        <v>0</v>
      </c>
      <c r="X54">
        <v>-142</v>
      </c>
      <c r="Y54">
        <v>1.06</v>
      </c>
      <c r="Z54">
        <v>-49</v>
      </c>
      <c r="AA54">
        <v>0</v>
      </c>
      <c r="AB54">
        <v>0.28999999999999998</v>
      </c>
      <c r="AC54">
        <v>180.4</v>
      </c>
    </row>
    <row r="55" spans="7:29">
      <c r="G55" t="s">
        <v>97</v>
      </c>
      <c r="H55" s="74">
        <v>1.05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-157</v>
      </c>
      <c r="P55" s="47">
        <v>0</v>
      </c>
      <c r="Q55" s="47">
        <v>-47</v>
      </c>
      <c r="R55" s="47">
        <v>0</v>
      </c>
      <c r="S55" s="75">
        <v>0</v>
      </c>
      <c r="U55" s="74"/>
      <c r="V55" s="75"/>
      <c r="W55">
        <v>0</v>
      </c>
      <c r="X55">
        <v>-157</v>
      </c>
      <c r="Y55">
        <v>1.05</v>
      </c>
      <c r="Z55">
        <v>-47</v>
      </c>
      <c r="AA55">
        <v>0</v>
      </c>
      <c r="AB55">
        <v>0.28999999999999998</v>
      </c>
      <c r="AC55">
        <v>0</v>
      </c>
    </row>
    <row r="56" spans="7:29">
      <c r="G56" t="s">
        <v>98</v>
      </c>
      <c r="H56" s="74">
        <v>1.05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-162</v>
      </c>
      <c r="P56" s="47">
        <v>0</v>
      </c>
      <c r="Q56" s="47">
        <v>-47</v>
      </c>
      <c r="R56" s="47">
        <v>0</v>
      </c>
      <c r="S56" s="75">
        <v>0</v>
      </c>
      <c r="U56" s="74"/>
      <c r="V56" s="75"/>
      <c r="W56">
        <v>0</v>
      </c>
      <c r="X56">
        <v>-162</v>
      </c>
      <c r="Y56">
        <v>1.05</v>
      </c>
      <c r="Z56">
        <v>-47</v>
      </c>
      <c r="AA56">
        <v>0</v>
      </c>
      <c r="AB56">
        <v>0.28999999999999998</v>
      </c>
      <c r="AC56">
        <v>0</v>
      </c>
    </row>
    <row r="57" spans="7:29">
      <c r="G57" t="s">
        <v>99</v>
      </c>
      <c r="H57" s="74">
        <v>1.05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-167</v>
      </c>
      <c r="P57" s="47">
        <v>0</v>
      </c>
      <c r="Q57" s="47">
        <v>-48</v>
      </c>
      <c r="R57" s="47">
        <v>0</v>
      </c>
      <c r="S57" s="75">
        <v>0</v>
      </c>
      <c r="U57" s="74"/>
      <c r="V57" s="75"/>
      <c r="W57">
        <v>0</v>
      </c>
      <c r="X57">
        <v>-167</v>
      </c>
      <c r="Y57">
        <v>1.05</v>
      </c>
      <c r="Z57">
        <v>-48</v>
      </c>
      <c r="AA57">
        <v>0</v>
      </c>
      <c r="AB57">
        <v>0.28999999999999998</v>
      </c>
      <c r="AC57">
        <v>0</v>
      </c>
    </row>
    <row r="58" spans="7:29">
      <c r="G58" t="s">
        <v>100</v>
      </c>
      <c r="H58" s="74">
        <v>1.06</v>
      </c>
      <c r="I58" s="47">
        <v>0</v>
      </c>
      <c r="J58" s="47">
        <v>143.93</v>
      </c>
      <c r="K58" s="47">
        <v>0</v>
      </c>
      <c r="L58" s="47">
        <v>0</v>
      </c>
      <c r="M58" s="75">
        <v>0</v>
      </c>
      <c r="N58" s="74">
        <v>0</v>
      </c>
      <c r="O58" s="47">
        <v>-162</v>
      </c>
      <c r="P58" s="47">
        <v>0</v>
      </c>
      <c r="Q58" s="47">
        <v>-47</v>
      </c>
      <c r="R58" s="47">
        <v>0</v>
      </c>
      <c r="S58" s="75">
        <v>0</v>
      </c>
      <c r="U58" s="74"/>
      <c r="V58" s="75"/>
      <c r="W58">
        <v>0</v>
      </c>
      <c r="X58">
        <v>-162</v>
      </c>
      <c r="Y58">
        <v>1.06</v>
      </c>
      <c r="Z58">
        <v>-47</v>
      </c>
      <c r="AA58">
        <v>0</v>
      </c>
      <c r="AB58">
        <v>0.28999999999999998</v>
      </c>
      <c r="AC58">
        <v>143.93</v>
      </c>
    </row>
    <row r="59" spans="7:29">
      <c r="G59" t="s">
        <v>101</v>
      </c>
      <c r="H59" s="74">
        <v>1.06</v>
      </c>
      <c r="I59" s="47">
        <v>0</v>
      </c>
      <c r="J59" s="47">
        <v>166.96</v>
      </c>
      <c r="K59" s="47">
        <v>0</v>
      </c>
      <c r="L59" s="47">
        <v>0</v>
      </c>
      <c r="M59" s="75">
        <v>0</v>
      </c>
      <c r="N59" s="74">
        <v>0</v>
      </c>
      <c r="O59" s="47">
        <v>-157</v>
      </c>
      <c r="P59" s="47">
        <v>0</v>
      </c>
      <c r="Q59" s="47">
        <v>-46</v>
      </c>
      <c r="R59" s="47">
        <v>0</v>
      </c>
      <c r="S59" s="75">
        <v>0</v>
      </c>
      <c r="U59" s="74"/>
      <c r="V59" s="75"/>
      <c r="W59">
        <v>0</v>
      </c>
      <c r="X59">
        <v>-157</v>
      </c>
      <c r="Y59">
        <v>1.06</v>
      </c>
      <c r="Z59">
        <v>-46</v>
      </c>
      <c r="AA59">
        <v>0</v>
      </c>
      <c r="AB59">
        <v>0.28999999999999998</v>
      </c>
      <c r="AC59">
        <v>166.96</v>
      </c>
    </row>
    <row r="60" spans="7:29">
      <c r="G60" t="s">
        <v>102</v>
      </c>
      <c r="H60" s="74">
        <v>1.06</v>
      </c>
      <c r="I60" s="47">
        <v>0</v>
      </c>
      <c r="J60" s="47">
        <v>186.16</v>
      </c>
      <c r="K60" s="47">
        <v>0</v>
      </c>
      <c r="L60" s="47">
        <v>0</v>
      </c>
      <c r="M60" s="75">
        <v>0</v>
      </c>
      <c r="N60" s="74">
        <v>0</v>
      </c>
      <c r="O60" s="47">
        <v>-147</v>
      </c>
      <c r="P60" s="47">
        <v>0</v>
      </c>
      <c r="Q60" s="47">
        <v>-46</v>
      </c>
      <c r="R60" s="47">
        <v>0</v>
      </c>
      <c r="S60" s="75">
        <v>0</v>
      </c>
      <c r="U60" s="74"/>
      <c r="V60" s="75"/>
      <c r="W60">
        <v>0</v>
      </c>
      <c r="X60">
        <v>-147</v>
      </c>
      <c r="Y60">
        <v>1.06</v>
      </c>
      <c r="Z60">
        <v>-46</v>
      </c>
      <c r="AA60">
        <v>0</v>
      </c>
      <c r="AB60">
        <v>0.28999999999999998</v>
      </c>
      <c r="AC60">
        <v>186.16</v>
      </c>
    </row>
    <row r="61" spans="7:29">
      <c r="G61" t="s">
        <v>103</v>
      </c>
      <c r="H61" s="74">
        <v>1.06</v>
      </c>
      <c r="I61" s="47">
        <v>0</v>
      </c>
      <c r="J61" s="47">
        <v>204.39</v>
      </c>
      <c r="K61" s="47">
        <v>0</v>
      </c>
      <c r="L61" s="47">
        <v>0</v>
      </c>
      <c r="M61" s="75">
        <v>0</v>
      </c>
      <c r="N61" s="74">
        <v>0</v>
      </c>
      <c r="O61" s="47">
        <v>-156</v>
      </c>
      <c r="P61" s="47">
        <v>0</v>
      </c>
      <c r="Q61" s="47">
        <v>-46</v>
      </c>
      <c r="R61" s="47">
        <v>0</v>
      </c>
      <c r="S61" s="75">
        <v>0</v>
      </c>
      <c r="U61" s="74"/>
      <c r="V61" s="75"/>
      <c r="W61">
        <v>0</v>
      </c>
      <c r="X61">
        <v>-156</v>
      </c>
      <c r="Y61">
        <v>1.06</v>
      </c>
      <c r="Z61">
        <v>-46</v>
      </c>
      <c r="AA61">
        <v>0</v>
      </c>
      <c r="AB61">
        <v>0.28999999999999998</v>
      </c>
      <c r="AC61">
        <v>204.39</v>
      </c>
    </row>
    <row r="62" spans="7:29">
      <c r="G62" t="s">
        <v>104</v>
      </c>
      <c r="H62" s="74">
        <v>1.06</v>
      </c>
      <c r="I62" s="47">
        <v>0</v>
      </c>
      <c r="J62" s="47">
        <v>210.15</v>
      </c>
      <c r="K62" s="47">
        <v>0</v>
      </c>
      <c r="L62" s="47">
        <v>0</v>
      </c>
      <c r="M62" s="75">
        <v>0</v>
      </c>
      <c r="N62" s="74">
        <v>0</v>
      </c>
      <c r="O62" s="47">
        <v>-146</v>
      </c>
      <c r="P62" s="47">
        <v>0</v>
      </c>
      <c r="Q62" s="47">
        <v>-46</v>
      </c>
      <c r="R62" s="47">
        <v>0</v>
      </c>
      <c r="S62" s="75">
        <v>0</v>
      </c>
      <c r="U62" s="74"/>
      <c r="V62" s="75"/>
      <c r="W62">
        <v>0</v>
      </c>
      <c r="X62">
        <v>-146</v>
      </c>
      <c r="Y62">
        <v>1.06</v>
      </c>
      <c r="Z62">
        <v>-46</v>
      </c>
      <c r="AA62">
        <v>0</v>
      </c>
      <c r="AB62">
        <v>0.28999999999999998</v>
      </c>
      <c r="AC62">
        <v>210.15</v>
      </c>
    </row>
    <row r="63" spans="7:29">
      <c r="G63" t="s">
        <v>105</v>
      </c>
      <c r="H63" s="74">
        <v>1.06</v>
      </c>
      <c r="I63" s="47">
        <v>0</v>
      </c>
      <c r="J63" s="47">
        <v>216.86</v>
      </c>
      <c r="K63" s="47">
        <v>0</v>
      </c>
      <c r="L63" s="47">
        <v>0</v>
      </c>
      <c r="M63" s="75">
        <v>0</v>
      </c>
      <c r="N63" s="74">
        <v>0</v>
      </c>
      <c r="O63" s="47">
        <v>-136</v>
      </c>
      <c r="P63" s="47">
        <v>0</v>
      </c>
      <c r="Q63" s="47">
        <v>-44</v>
      </c>
      <c r="R63" s="47">
        <v>0</v>
      </c>
      <c r="S63" s="75">
        <v>0</v>
      </c>
      <c r="U63" s="74"/>
      <c r="V63" s="75"/>
      <c r="W63">
        <v>0</v>
      </c>
      <c r="X63">
        <v>-136</v>
      </c>
      <c r="Y63">
        <v>1.06</v>
      </c>
      <c r="Z63">
        <v>-44</v>
      </c>
      <c r="AA63">
        <v>0</v>
      </c>
      <c r="AB63">
        <v>0.28999999999999998</v>
      </c>
      <c r="AC63">
        <v>216.86</v>
      </c>
    </row>
    <row r="64" spans="7:29">
      <c r="G64" t="s">
        <v>106</v>
      </c>
      <c r="H64" s="74">
        <v>1.06</v>
      </c>
      <c r="I64" s="47">
        <v>0</v>
      </c>
      <c r="J64" s="47">
        <v>158.33000000000001</v>
      </c>
      <c r="K64" s="47">
        <v>0</v>
      </c>
      <c r="L64" s="47">
        <v>0</v>
      </c>
      <c r="M64" s="75">
        <v>0</v>
      </c>
      <c r="N64" s="74">
        <v>0</v>
      </c>
      <c r="O64" s="47">
        <v>-56</v>
      </c>
      <c r="P64" s="47">
        <v>0</v>
      </c>
      <c r="Q64" s="47">
        <v>-45</v>
      </c>
      <c r="R64" s="47">
        <v>0</v>
      </c>
      <c r="S64" s="75">
        <v>0</v>
      </c>
      <c r="U64" s="74"/>
      <c r="V64" s="75"/>
      <c r="W64">
        <v>0</v>
      </c>
      <c r="X64">
        <v>-56</v>
      </c>
      <c r="Y64">
        <v>1.06</v>
      </c>
      <c r="Z64">
        <v>-45</v>
      </c>
      <c r="AA64">
        <v>0</v>
      </c>
      <c r="AB64">
        <v>0.28999999999999998</v>
      </c>
      <c r="AC64">
        <v>158.33000000000001</v>
      </c>
    </row>
    <row r="65" spans="7:29">
      <c r="G65" t="s">
        <v>107</v>
      </c>
      <c r="H65" s="74">
        <v>1.05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-57</v>
      </c>
      <c r="P65" s="47">
        <v>0</v>
      </c>
      <c r="Q65" s="47">
        <v>-44</v>
      </c>
      <c r="R65" s="47">
        <v>0</v>
      </c>
      <c r="S65" s="75">
        <v>0</v>
      </c>
      <c r="U65" s="74"/>
      <c r="V65" s="75"/>
      <c r="W65">
        <v>0</v>
      </c>
      <c r="X65">
        <v>-57</v>
      </c>
      <c r="Y65">
        <v>1.05</v>
      </c>
      <c r="Z65">
        <v>-44</v>
      </c>
      <c r="AA65">
        <v>0</v>
      </c>
      <c r="AB65">
        <v>0.28999999999999998</v>
      </c>
      <c r="AC65">
        <v>0</v>
      </c>
    </row>
    <row r="66" spans="7:29">
      <c r="G66" t="s">
        <v>108</v>
      </c>
      <c r="H66" s="74">
        <v>1.06</v>
      </c>
      <c r="I66" s="47">
        <v>0</v>
      </c>
      <c r="J66" s="47">
        <v>0</v>
      </c>
      <c r="K66" s="47">
        <v>0</v>
      </c>
      <c r="L66" s="47">
        <v>0</v>
      </c>
      <c r="M66" s="75">
        <v>2.87</v>
      </c>
      <c r="N66" s="74">
        <v>0</v>
      </c>
      <c r="O66" s="47">
        <v>-52</v>
      </c>
      <c r="P66" s="47">
        <v>0</v>
      </c>
      <c r="Q66" s="47">
        <v>-33</v>
      </c>
      <c r="R66" s="47">
        <v>0</v>
      </c>
      <c r="S66" s="75">
        <v>0</v>
      </c>
      <c r="U66" s="74"/>
      <c r="V66" s="75"/>
      <c r="W66">
        <v>0</v>
      </c>
      <c r="X66">
        <v>-52</v>
      </c>
      <c r="Y66">
        <v>1.06</v>
      </c>
      <c r="Z66">
        <v>-33</v>
      </c>
      <c r="AA66">
        <v>2.87</v>
      </c>
      <c r="AB66">
        <v>0.28999999999999998</v>
      </c>
      <c r="AC66">
        <v>0</v>
      </c>
    </row>
    <row r="67" spans="7:29">
      <c r="G67" t="s">
        <v>109</v>
      </c>
      <c r="H67" s="74">
        <v>0.57999999999999996</v>
      </c>
      <c r="I67" s="47">
        <v>0</v>
      </c>
      <c r="J67" s="47">
        <v>52.77</v>
      </c>
      <c r="K67" s="47">
        <v>0</v>
      </c>
      <c r="L67" s="47">
        <v>0</v>
      </c>
      <c r="M67" s="75">
        <v>3.84</v>
      </c>
      <c r="N67" s="74">
        <v>0</v>
      </c>
      <c r="O67" s="47">
        <v>-37</v>
      </c>
      <c r="P67" s="47">
        <v>0</v>
      </c>
      <c r="Q67" s="47">
        <v>-24</v>
      </c>
      <c r="R67" s="47">
        <v>0</v>
      </c>
      <c r="S67" s="75">
        <v>0</v>
      </c>
      <c r="U67" s="74"/>
      <c r="V67" s="75"/>
      <c r="W67">
        <v>0</v>
      </c>
      <c r="X67">
        <v>-37</v>
      </c>
      <c r="Y67">
        <v>0.57999999999999996</v>
      </c>
      <c r="Z67">
        <v>-24</v>
      </c>
      <c r="AA67">
        <v>3.84</v>
      </c>
      <c r="AB67">
        <v>0</v>
      </c>
      <c r="AC67">
        <v>52.77</v>
      </c>
    </row>
    <row r="68" spans="7:29">
      <c r="G68" t="s">
        <v>110</v>
      </c>
      <c r="H68" s="74">
        <v>0.57999999999999996</v>
      </c>
      <c r="I68" s="47">
        <v>0</v>
      </c>
      <c r="J68" s="47">
        <v>59.49</v>
      </c>
      <c r="K68" s="47">
        <v>0</v>
      </c>
      <c r="L68" s="47">
        <v>0</v>
      </c>
      <c r="M68" s="75">
        <v>5.57</v>
      </c>
      <c r="N68" s="74">
        <v>0</v>
      </c>
      <c r="O68" s="47">
        <v>-22</v>
      </c>
      <c r="P68" s="47">
        <v>0</v>
      </c>
      <c r="Q68" s="47">
        <v>-14</v>
      </c>
      <c r="R68" s="47">
        <v>0</v>
      </c>
      <c r="S68" s="75">
        <v>0</v>
      </c>
      <c r="U68" s="74"/>
      <c r="V68" s="75"/>
      <c r="W68">
        <v>0</v>
      </c>
      <c r="X68">
        <v>-22</v>
      </c>
      <c r="Y68">
        <v>0.57999999999999996</v>
      </c>
      <c r="Z68">
        <v>-14</v>
      </c>
      <c r="AA68">
        <v>5.57</v>
      </c>
      <c r="AB68">
        <v>0</v>
      </c>
      <c r="AC68">
        <v>59.49</v>
      </c>
    </row>
    <row r="69" spans="7:29">
      <c r="G69" t="s">
        <v>111</v>
      </c>
      <c r="H69" s="74">
        <v>45.96</v>
      </c>
      <c r="I69" s="47">
        <v>0</v>
      </c>
      <c r="J69" s="47">
        <v>12.42</v>
      </c>
      <c r="K69" s="47">
        <v>0</v>
      </c>
      <c r="L69" s="47">
        <v>0</v>
      </c>
      <c r="M69" s="75">
        <v>6.53</v>
      </c>
      <c r="N69" s="74">
        <v>0</v>
      </c>
      <c r="O69" s="47">
        <v>-22</v>
      </c>
      <c r="P69" s="47">
        <v>0</v>
      </c>
      <c r="Q69" s="47">
        <v>-10</v>
      </c>
      <c r="R69" s="47">
        <v>0</v>
      </c>
      <c r="S69" s="75">
        <v>0</v>
      </c>
      <c r="U69" s="74"/>
      <c r="V69" s="75"/>
      <c r="W69">
        <v>45.38</v>
      </c>
      <c r="X69">
        <v>-22</v>
      </c>
      <c r="Y69">
        <v>0.57999999999999996</v>
      </c>
      <c r="Z69">
        <v>-10</v>
      </c>
      <c r="AA69">
        <v>6.53</v>
      </c>
      <c r="AB69">
        <v>0</v>
      </c>
      <c r="AC69">
        <v>12.42</v>
      </c>
    </row>
    <row r="70" spans="7:29">
      <c r="G70" t="s">
        <v>112</v>
      </c>
      <c r="H70" s="74">
        <v>133</v>
      </c>
      <c r="I70" s="47">
        <v>0</v>
      </c>
      <c r="J70" s="47">
        <v>33.590000000000003</v>
      </c>
      <c r="K70" s="47">
        <v>0</v>
      </c>
      <c r="L70" s="47">
        <v>0</v>
      </c>
      <c r="M70" s="75">
        <v>2.97</v>
      </c>
      <c r="N70" s="74">
        <v>0</v>
      </c>
      <c r="O70" s="47">
        <v>-8.9700000000000006</v>
      </c>
      <c r="P70" s="47">
        <v>0</v>
      </c>
      <c r="Q70" s="47">
        <v>-10</v>
      </c>
      <c r="R70" s="47">
        <v>0</v>
      </c>
      <c r="S70" s="75">
        <v>0</v>
      </c>
      <c r="U70" s="74"/>
      <c r="V70" s="75"/>
      <c r="W70">
        <v>132.41999999999999</v>
      </c>
      <c r="X70">
        <v>-8.9700000000000006</v>
      </c>
      <c r="Y70">
        <v>0.57999999999999996</v>
      </c>
      <c r="Z70">
        <v>-10</v>
      </c>
      <c r="AA70">
        <v>2.97</v>
      </c>
      <c r="AB70">
        <v>0</v>
      </c>
      <c r="AC70">
        <v>33.590000000000003</v>
      </c>
    </row>
    <row r="71" spans="7:29">
      <c r="G71" t="s">
        <v>113</v>
      </c>
      <c r="H71" s="74">
        <v>118.61</v>
      </c>
      <c r="I71" s="47">
        <v>0</v>
      </c>
      <c r="J71" s="47">
        <v>0</v>
      </c>
      <c r="K71" s="47">
        <v>0</v>
      </c>
      <c r="L71" s="47">
        <v>0</v>
      </c>
      <c r="M71" s="75">
        <v>8.35</v>
      </c>
      <c r="N71" s="74">
        <v>0</v>
      </c>
      <c r="O71" s="47">
        <v>-65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118.03</v>
      </c>
      <c r="X71">
        <v>-65</v>
      </c>
      <c r="Y71">
        <v>0.57999999999999996</v>
      </c>
      <c r="Z71">
        <v>0</v>
      </c>
      <c r="AA71">
        <v>8.35</v>
      </c>
      <c r="AB71">
        <v>0</v>
      </c>
      <c r="AC71">
        <v>0</v>
      </c>
    </row>
    <row r="72" spans="7:29">
      <c r="G72" t="s">
        <v>114</v>
      </c>
      <c r="H72" s="74">
        <v>171.38000000000002</v>
      </c>
      <c r="I72" s="47">
        <v>0</v>
      </c>
      <c r="J72" s="47">
        <v>0</v>
      </c>
      <c r="K72" s="47">
        <v>0</v>
      </c>
      <c r="L72" s="47">
        <v>0</v>
      </c>
      <c r="M72" s="75">
        <v>7.39</v>
      </c>
      <c r="N72" s="74">
        <v>0</v>
      </c>
      <c r="O72" s="47">
        <v>-100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170.8</v>
      </c>
      <c r="X72">
        <v>-100</v>
      </c>
      <c r="Y72">
        <v>0.57999999999999996</v>
      </c>
      <c r="Z72">
        <v>0</v>
      </c>
      <c r="AA72">
        <v>7.39</v>
      </c>
      <c r="AB72">
        <v>0</v>
      </c>
      <c r="AC72">
        <v>0</v>
      </c>
    </row>
    <row r="73" spans="7:29">
      <c r="G73" t="s">
        <v>115</v>
      </c>
      <c r="H73" s="74">
        <v>219.37</v>
      </c>
      <c r="I73" s="47">
        <v>0</v>
      </c>
      <c r="J73" s="47">
        <v>0</v>
      </c>
      <c r="K73" s="47">
        <v>0</v>
      </c>
      <c r="L73" s="47">
        <v>0</v>
      </c>
      <c r="M73" s="75">
        <v>8.06</v>
      </c>
      <c r="N73" s="74">
        <v>0</v>
      </c>
      <c r="O73" s="47">
        <v>-85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218.79</v>
      </c>
      <c r="X73">
        <v>-85</v>
      </c>
      <c r="Y73">
        <v>0.57999999999999996</v>
      </c>
      <c r="Z73">
        <v>0</v>
      </c>
      <c r="AA73">
        <v>8.06</v>
      </c>
      <c r="AB73">
        <v>0</v>
      </c>
      <c r="AC73">
        <v>0</v>
      </c>
    </row>
    <row r="74" spans="7:29">
      <c r="G74" t="s">
        <v>116</v>
      </c>
      <c r="H74" s="74">
        <v>217.45000000000002</v>
      </c>
      <c r="I74" s="47">
        <v>0</v>
      </c>
      <c r="J74" s="47">
        <v>0</v>
      </c>
      <c r="K74" s="47">
        <v>0</v>
      </c>
      <c r="L74" s="47">
        <v>0</v>
      </c>
      <c r="M74" s="75">
        <v>7.77</v>
      </c>
      <c r="N74" s="74">
        <v>0</v>
      </c>
      <c r="O74" s="47">
        <v>-99.43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216.87</v>
      </c>
      <c r="X74">
        <v>-99.43</v>
      </c>
      <c r="Y74">
        <v>0.57999999999999996</v>
      </c>
      <c r="Z74">
        <v>0</v>
      </c>
      <c r="AA74">
        <v>7.77</v>
      </c>
      <c r="AB74">
        <v>0</v>
      </c>
      <c r="AC74">
        <v>0</v>
      </c>
    </row>
    <row r="75" spans="7:29">
      <c r="G75" t="s">
        <v>117</v>
      </c>
      <c r="H75" s="74">
        <v>307.64999999999998</v>
      </c>
      <c r="I75" s="47">
        <v>0</v>
      </c>
      <c r="J75" s="47">
        <v>0</v>
      </c>
      <c r="K75" s="47">
        <v>0</v>
      </c>
      <c r="L75" s="47">
        <v>0</v>
      </c>
      <c r="M75" s="75">
        <v>9.7899999999999991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307.07</v>
      </c>
      <c r="X75">
        <v>0</v>
      </c>
      <c r="Y75">
        <v>0.57999999999999996</v>
      </c>
      <c r="Z75">
        <v>0</v>
      </c>
      <c r="AA75">
        <v>9.7899999999999991</v>
      </c>
      <c r="AB75">
        <v>0</v>
      </c>
      <c r="AC75">
        <v>0</v>
      </c>
    </row>
    <row r="76" spans="7:29">
      <c r="G76" t="s">
        <v>118</v>
      </c>
      <c r="H76" s="74">
        <v>289.40999999999997</v>
      </c>
      <c r="I76" s="47">
        <v>0</v>
      </c>
      <c r="J76" s="47">
        <v>0</v>
      </c>
      <c r="K76" s="47">
        <v>0</v>
      </c>
      <c r="L76" s="47">
        <v>0</v>
      </c>
      <c r="M76" s="75">
        <v>5.28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288.83</v>
      </c>
      <c r="X76">
        <v>0</v>
      </c>
      <c r="Y76">
        <v>0.57999999999999996</v>
      </c>
      <c r="Z76">
        <v>0</v>
      </c>
      <c r="AA76">
        <v>5.28</v>
      </c>
      <c r="AB76">
        <v>0</v>
      </c>
      <c r="AC76">
        <v>0</v>
      </c>
    </row>
    <row r="77" spans="7:29">
      <c r="G77" t="s">
        <v>119</v>
      </c>
      <c r="H77" s="74">
        <v>284.60999999999996</v>
      </c>
      <c r="I77" s="47">
        <v>0</v>
      </c>
      <c r="J77" s="47">
        <v>0</v>
      </c>
      <c r="K77" s="47">
        <v>0</v>
      </c>
      <c r="L77" s="47">
        <v>0</v>
      </c>
      <c r="M77" s="75">
        <v>5.09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284.02999999999997</v>
      </c>
      <c r="X77">
        <v>0</v>
      </c>
      <c r="Y77">
        <v>0.57999999999999996</v>
      </c>
      <c r="Z77">
        <v>0</v>
      </c>
      <c r="AA77">
        <v>5.09</v>
      </c>
      <c r="AB77">
        <v>0</v>
      </c>
      <c r="AC77">
        <v>0</v>
      </c>
    </row>
    <row r="78" spans="7:29">
      <c r="G78" t="s">
        <v>120</v>
      </c>
      <c r="H78" s="74">
        <v>298.05</v>
      </c>
      <c r="I78" s="47">
        <v>0</v>
      </c>
      <c r="J78" s="47">
        <v>0</v>
      </c>
      <c r="K78" s="47">
        <v>0</v>
      </c>
      <c r="L78" s="47">
        <v>0</v>
      </c>
      <c r="M78" s="75">
        <v>4.03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297.47000000000003</v>
      </c>
      <c r="X78">
        <v>0</v>
      </c>
      <c r="Y78">
        <v>0.57999999999999996</v>
      </c>
      <c r="Z78">
        <v>0</v>
      </c>
      <c r="AA78">
        <v>4.03</v>
      </c>
      <c r="AB78">
        <v>0</v>
      </c>
      <c r="AC78">
        <v>0</v>
      </c>
    </row>
    <row r="79" spans="7:29">
      <c r="G79" t="s">
        <v>121</v>
      </c>
      <c r="H79" s="74">
        <v>313.40999999999997</v>
      </c>
      <c r="I79" s="47">
        <v>0</v>
      </c>
      <c r="J79" s="47">
        <v>0</v>
      </c>
      <c r="K79" s="47">
        <v>0</v>
      </c>
      <c r="L79" s="47">
        <v>0</v>
      </c>
      <c r="M79" s="75">
        <v>3.07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312.83</v>
      </c>
      <c r="X79">
        <v>0</v>
      </c>
      <c r="Y79">
        <v>0.57999999999999996</v>
      </c>
      <c r="Z79">
        <v>0</v>
      </c>
      <c r="AA79">
        <v>3.07</v>
      </c>
      <c r="AB79">
        <v>0</v>
      </c>
      <c r="AC79">
        <v>0</v>
      </c>
    </row>
    <row r="80" spans="7:29">
      <c r="G80" t="s">
        <v>122</v>
      </c>
      <c r="H80" s="74">
        <v>273.09999999999997</v>
      </c>
      <c r="I80" s="47">
        <v>0</v>
      </c>
      <c r="J80" s="47">
        <v>0</v>
      </c>
      <c r="K80" s="47">
        <v>0</v>
      </c>
      <c r="L80" s="47">
        <v>0</v>
      </c>
      <c r="M80" s="75">
        <v>4.32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272.52</v>
      </c>
      <c r="X80">
        <v>0</v>
      </c>
      <c r="Y80">
        <v>0.57999999999999996</v>
      </c>
      <c r="Z80">
        <v>0</v>
      </c>
      <c r="AA80">
        <v>4.32</v>
      </c>
      <c r="AB80">
        <v>0</v>
      </c>
      <c r="AC80">
        <v>0</v>
      </c>
    </row>
    <row r="81" spans="7:29">
      <c r="G81" t="s">
        <v>123</v>
      </c>
      <c r="H81" s="74">
        <v>295.18</v>
      </c>
      <c r="I81" s="47">
        <v>0</v>
      </c>
      <c r="J81" s="47">
        <v>0</v>
      </c>
      <c r="K81" s="47">
        <v>0</v>
      </c>
      <c r="L81" s="47">
        <v>0</v>
      </c>
      <c r="M81" s="75">
        <v>3.93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294.60000000000002</v>
      </c>
      <c r="X81">
        <v>0</v>
      </c>
      <c r="Y81">
        <v>0.57999999999999996</v>
      </c>
      <c r="Z81">
        <v>0</v>
      </c>
      <c r="AA81">
        <v>3.93</v>
      </c>
      <c r="AB81">
        <v>0</v>
      </c>
      <c r="AC81">
        <v>0</v>
      </c>
    </row>
    <row r="82" spans="7:29">
      <c r="G82" t="s">
        <v>124</v>
      </c>
      <c r="H82" s="74">
        <v>288.45999999999998</v>
      </c>
      <c r="I82" s="47">
        <v>0</v>
      </c>
      <c r="J82" s="47">
        <v>0</v>
      </c>
      <c r="K82" s="47">
        <v>0</v>
      </c>
      <c r="L82" s="47">
        <v>0</v>
      </c>
      <c r="M82" s="75">
        <v>8.25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287.88</v>
      </c>
      <c r="X82">
        <v>0</v>
      </c>
      <c r="Y82">
        <v>0.57999999999999996</v>
      </c>
      <c r="Z82">
        <v>0</v>
      </c>
      <c r="AA82">
        <v>8.25</v>
      </c>
      <c r="AB82">
        <v>0</v>
      </c>
      <c r="AC82">
        <v>0</v>
      </c>
    </row>
    <row r="83" spans="7:29">
      <c r="G83" t="s">
        <v>125</v>
      </c>
      <c r="H83" s="74">
        <v>382.49</v>
      </c>
      <c r="I83" s="47">
        <v>0</v>
      </c>
      <c r="J83" s="47">
        <v>0</v>
      </c>
      <c r="K83" s="47">
        <v>0</v>
      </c>
      <c r="L83" s="47">
        <v>0</v>
      </c>
      <c r="M83" s="75">
        <v>9.1199999999999992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381.91</v>
      </c>
      <c r="X83">
        <v>0</v>
      </c>
      <c r="Y83">
        <v>0.57999999999999996</v>
      </c>
      <c r="Z83">
        <v>0</v>
      </c>
      <c r="AA83">
        <v>9.1199999999999992</v>
      </c>
      <c r="AB83">
        <v>0</v>
      </c>
      <c r="AC83">
        <v>0</v>
      </c>
    </row>
    <row r="84" spans="7:29">
      <c r="G84" t="s">
        <v>126</v>
      </c>
      <c r="H84" s="74">
        <v>376.74</v>
      </c>
      <c r="I84" s="47">
        <v>0</v>
      </c>
      <c r="J84" s="47">
        <v>0</v>
      </c>
      <c r="K84" s="47">
        <v>0</v>
      </c>
      <c r="L84" s="47">
        <v>0</v>
      </c>
      <c r="M84" s="75">
        <v>9.5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376.16</v>
      </c>
      <c r="X84">
        <v>0</v>
      </c>
      <c r="Y84">
        <v>0.57999999999999996</v>
      </c>
      <c r="Z84">
        <v>0</v>
      </c>
      <c r="AA84">
        <v>9.5</v>
      </c>
      <c r="AB84">
        <v>0</v>
      </c>
      <c r="AC84">
        <v>0</v>
      </c>
    </row>
    <row r="85" spans="7:29">
      <c r="G85" t="s">
        <v>127</v>
      </c>
      <c r="H85" s="74">
        <v>373.84999999999997</v>
      </c>
      <c r="I85" s="47">
        <v>0</v>
      </c>
      <c r="J85" s="47">
        <v>0</v>
      </c>
      <c r="K85" s="47">
        <v>0</v>
      </c>
      <c r="L85" s="47">
        <v>0</v>
      </c>
      <c r="M85" s="75">
        <v>8.92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373.27</v>
      </c>
      <c r="X85">
        <v>0</v>
      </c>
      <c r="Y85">
        <v>0.57999999999999996</v>
      </c>
      <c r="Z85">
        <v>0</v>
      </c>
      <c r="AA85">
        <v>8.92</v>
      </c>
      <c r="AB85">
        <v>0</v>
      </c>
      <c r="AC85">
        <v>0</v>
      </c>
    </row>
    <row r="86" spans="7:29">
      <c r="G86" t="s">
        <v>128</v>
      </c>
      <c r="H86" s="74">
        <v>369.06</v>
      </c>
      <c r="I86" s="47">
        <v>0</v>
      </c>
      <c r="J86" s="47">
        <v>0</v>
      </c>
      <c r="K86" s="47">
        <v>0</v>
      </c>
      <c r="L86" s="47">
        <v>0</v>
      </c>
      <c r="M86" s="75">
        <v>9.69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368.48</v>
      </c>
      <c r="X86">
        <v>0</v>
      </c>
      <c r="Y86">
        <v>0.57999999999999996</v>
      </c>
      <c r="Z86">
        <v>0</v>
      </c>
      <c r="AA86">
        <v>9.69</v>
      </c>
      <c r="AB86">
        <v>0</v>
      </c>
      <c r="AC86">
        <v>0</v>
      </c>
    </row>
    <row r="87" spans="7:29">
      <c r="G87" t="s">
        <v>129</v>
      </c>
      <c r="H87" s="74">
        <v>277.41000000000003</v>
      </c>
      <c r="I87" s="47">
        <v>0</v>
      </c>
      <c r="J87" s="47">
        <v>0</v>
      </c>
      <c r="K87" s="47">
        <v>0</v>
      </c>
      <c r="L87" s="47">
        <v>0</v>
      </c>
      <c r="M87" s="75">
        <v>6.62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276.35000000000002</v>
      </c>
      <c r="X87">
        <v>0</v>
      </c>
      <c r="Y87">
        <v>1.06</v>
      </c>
      <c r="Z87">
        <v>0</v>
      </c>
      <c r="AA87">
        <v>6.62</v>
      </c>
      <c r="AB87">
        <v>0.28999999999999998</v>
      </c>
      <c r="AC87">
        <v>0</v>
      </c>
    </row>
    <row r="88" spans="7:29">
      <c r="G88" t="s">
        <v>130</v>
      </c>
      <c r="H88" s="74">
        <v>270.7</v>
      </c>
      <c r="I88" s="47">
        <v>0</v>
      </c>
      <c r="J88" s="47">
        <v>0</v>
      </c>
      <c r="K88" s="47">
        <v>0</v>
      </c>
      <c r="L88" s="47">
        <v>0</v>
      </c>
      <c r="M88" s="75">
        <v>10.46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269.64</v>
      </c>
      <c r="X88">
        <v>0</v>
      </c>
      <c r="Y88">
        <v>1.06</v>
      </c>
      <c r="Z88">
        <v>0</v>
      </c>
      <c r="AA88">
        <v>10.46</v>
      </c>
      <c r="AB88">
        <v>0.28999999999999998</v>
      </c>
      <c r="AC88">
        <v>0</v>
      </c>
    </row>
    <row r="89" spans="7:29">
      <c r="G89" t="s">
        <v>131</v>
      </c>
      <c r="H89" s="74">
        <v>269.75</v>
      </c>
      <c r="I89" s="47">
        <v>0</v>
      </c>
      <c r="J89" s="47">
        <v>0</v>
      </c>
      <c r="K89" s="47">
        <v>0</v>
      </c>
      <c r="L89" s="47">
        <v>0</v>
      </c>
      <c r="M89" s="75">
        <v>5.37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268.69</v>
      </c>
      <c r="X89">
        <v>0</v>
      </c>
      <c r="Y89">
        <v>1.06</v>
      </c>
      <c r="Z89">
        <v>0</v>
      </c>
      <c r="AA89">
        <v>5.37</v>
      </c>
      <c r="AB89">
        <v>0.28999999999999998</v>
      </c>
      <c r="AC89">
        <v>0</v>
      </c>
    </row>
    <row r="90" spans="7:29">
      <c r="G90" t="s">
        <v>132</v>
      </c>
      <c r="H90" s="74">
        <v>266.87</v>
      </c>
      <c r="I90" s="47">
        <v>0</v>
      </c>
      <c r="J90" s="47">
        <v>0</v>
      </c>
      <c r="K90" s="47">
        <v>0</v>
      </c>
      <c r="L90" s="47">
        <v>0</v>
      </c>
      <c r="M90" s="75">
        <v>1.34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265.81</v>
      </c>
      <c r="X90">
        <v>0</v>
      </c>
      <c r="Y90">
        <v>1.06</v>
      </c>
      <c r="Z90">
        <v>0</v>
      </c>
      <c r="AA90">
        <v>1.34</v>
      </c>
      <c r="AB90">
        <v>0.28999999999999998</v>
      </c>
      <c r="AC90">
        <v>0</v>
      </c>
    </row>
    <row r="91" spans="7:29">
      <c r="G91" t="s">
        <v>133</v>
      </c>
      <c r="H91" s="74">
        <v>494.29</v>
      </c>
      <c r="I91" s="47">
        <v>0</v>
      </c>
      <c r="J91" s="47">
        <v>0</v>
      </c>
      <c r="K91" s="47">
        <v>0</v>
      </c>
      <c r="L91" s="47">
        <v>0</v>
      </c>
      <c r="M91" s="75">
        <v>5.37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493.23</v>
      </c>
      <c r="X91">
        <v>0</v>
      </c>
      <c r="Y91">
        <v>1.06</v>
      </c>
      <c r="Z91">
        <v>0</v>
      </c>
      <c r="AA91">
        <v>5.37</v>
      </c>
      <c r="AB91">
        <v>0.28999999999999998</v>
      </c>
      <c r="AC91">
        <v>0</v>
      </c>
    </row>
    <row r="92" spans="7:29">
      <c r="G92" t="s">
        <v>134</v>
      </c>
      <c r="H92" s="74">
        <v>471.26</v>
      </c>
      <c r="I92" s="47">
        <v>0</v>
      </c>
      <c r="J92" s="47">
        <v>0</v>
      </c>
      <c r="K92" s="47">
        <v>0</v>
      </c>
      <c r="L92" s="47">
        <v>0</v>
      </c>
      <c r="M92" s="75">
        <v>3.07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470.2</v>
      </c>
      <c r="X92">
        <v>0</v>
      </c>
      <c r="Y92">
        <v>1.06</v>
      </c>
      <c r="Z92">
        <v>0</v>
      </c>
      <c r="AA92">
        <v>3.07</v>
      </c>
      <c r="AB92">
        <v>0.28999999999999998</v>
      </c>
      <c r="AC92">
        <v>0</v>
      </c>
    </row>
    <row r="93" spans="7:29">
      <c r="G93" t="s">
        <v>135</v>
      </c>
      <c r="H93" s="74">
        <v>461.67</v>
      </c>
      <c r="I93" s="47">
        <v>0</v>
      </c>
      <c r="J93" s="47">
        <v>0</v>
      </c>
      <c r="K93" s="47">
        <v>0</v>
      </c>
      <c r="L93" s="47">
        <v>0</v>
      </c>
      <c r="M93" s="75">
        <v>3.93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460.61</v>
      </c>
      <c r="X93">
        <v>0</v>
      </c>
      <c r="Y93">
        <v>1.06</v>
      </c>
      <c r="Z93">
        <v>0</v>
      </c>
      <c r="AA93">
        <v>3.93</v>
      </c>
      <c r="AB93">
        <v>0.28999999999999998</v>
      </c>
      <c r="AC93">
        <v>0</v>
      </c>
    </row>
    <row r="94" spans="7:29">
      <c r="G94" t="s">
        <v>136</v>
      </c>
      <c r="H94" s="74">
        <v>439.59</v>
      </c>
      <c r="I94" s="47">
        <v>0</v>
      </c>
      <c r="J94" s="47">
        <v>0</v>
      </c>
      <c r="K94" s="47">
        <v>0</v>
      </c>
      <c r="L94" s="47">
        <v>0</v>
      </c>
      <c r="M94" s="75">
        <v>4.32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438.53</v>
      </c>
      <c r="X94">
        <v>0</v>
      </c>
      <c r="Y94">
        <v>1.06</v>
      </c>
      <c r="Z94">
        <v>0</v>
      </c>
      <c r="AA94">
        <v>4.32</v>
      </c>
      <c r="AB94">
        <v>0.28999999999999998</v>
      </c>
      <c r="AC94">
        <v>0</v>
      </c>
    </row>
    <row r="95" spans="7:29">
      <c r="G95" t="s">
        <v>137</v>
      </c>
      <c r="H95" s="74">
        <v>415.6</v>
      </c>
      <c r="I95" s="47">
        <v>0</v>
      </c>
      <c r="J95" s="47">
        <v>0</v>
      </c>
      <c r="K95" s="47">
        <v>0</v>
      </c>
      <c r="L95" s="47">
        <v>0</v>
      </c>
      <c r="M95" s="75">
        <v>4.6100000000000003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414.54</v>
      </c>
      <c r="X95">
        <v>0</v>
      </c>
      <c r="Y95">
        <v>1.06</v>
      </c>
      <c r="Z95">
        <v>0</v>
      </c>
      <c r="AA95">
        <v>4.6100000000000003</v>
      </c>
      <c r="AB95">
        <v>0.28999999999999998</v>
      </c>
      <c r="AC95">
        <v>0</v>
      </c>
    </row>
    <row r="96" spans="7:29">
      <c r="G96" t="s">
        <v>138</v>
      </c>
      <c r="H96" s="74">
        <v>394.49</v>
      </c>
      <c r="I96" s="47">
        <v>0</v>
      </c>
      <c r="J96" s="47">
        <v>0</v>
      </c>
      <c r="K96" s="47">
        <v>0</v>
      </c>
      <c r="L96" s="47">
        <v>0</v>
      </c>
      <c r="M96" s="75">
        <v>0.77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393.43</v>
      </c>
      <c r="X96">
        <v>0</v>
      </c>
      <c r="Y96">
        <v>1.06</v>
      </c>
      <c r="Z96">
        <v>0</v>
      </c>
      <c r="AA96">
        <v>0.77</v>
      </c>
      <c r="AB96">
        <v>0.28999999999999998</v>
      </c>
      <c r="AC96">
        <v>0</v>
      </c>
    </row>
    <row r="97" spans="1:83">
      <c r="G97" t="s">
        <v>139</v>
      </c>
      <c r="H97" s="74">
        <v>360.91</v>
      </c>
      <c r="I97" s="47">
        <v>0</v>
      </c>
      <c r="J97" s="47">
        <v>0</v>
      </c>
      <c r="K97" s="47">
        <v>0</v>
      </c>
      <c r="L97" s="47">
        <v>0</v>
      </c>
      <c r="M97" s="75">
        <v>0.19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359.85</v>
      </c>
      <c r="X97">
        <v>0</v>
      </c>
      <c r="Y97">
        <v>1.06</v>
      </c>
      <c r="Z97">
        <v>0</v>
      </c>
      <c r="AA97">
        <v>0.19</v>
      </c>
      <c r="AB97">
        <v>0.28999999999999998</v>
      </c>
      <c r="AC97">
        <v>0</v>
      </c>
    </row>
    <row r="98" spans="1:83">
      <c r="G98" t="s">
        <v>140</v>
      </c>
      <c r="H98" s="74">
        <v>352.27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351.21</v>
      </c>
      <c r="X98">
        <v>0</v>
      </c>
      <c r="Y98">
        <v>1.06</v>
      </c>
      <c r="Z98">
        <v>0</v>
      </c>
      <c r="AA98">
        <v>0</v>
      </c>
      <c r="AB98">
        <v>0.28999999999999998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2.5992949999999992</v>
      </c>
      <c r="I99" s="70">
        <f t="shared" ref="I99:BQ99" si="1">SUM(I3:I98)/4000</f>
        <v>0</v>
      </c>
      <c r="J99" s="70">
        <f t="shared" si="1"/>
        <v>1.0763800000000001</v>
      </c>
      <c r="K99" s="70">
        <f t="shared" si="1"/>
        <v>0</v>
      </c>
      <c r="L99" s="70">
        <f t="shared" si="1"/>
        <v>0</v>
      </c>
      <c r="M99" s="70">
        <f t="shared" si="1"/>
        <v>5.9334999999999999E-2</v>
      </c>
      <c r="N99" s="69">
        <f t="shared" si="1"/>
        <v>0</v>
      </c>
      <c r="O99" s="70">
        <f t="shared" si="1"/>
        <v>-1.9734225000000001</v>
      </c>
      <c r="P99" s="70">
        <f t="shared" si="1"/>
        <v>-9.2499999999999995E-3</v>
      </c>
      <c r="Q99" s="70">
        <f t="shared" si="1"/>
        <v>-0.55225000000000002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2.5762975000000008</v>
      </c>
      <c r="X99">
        <f t="shared" si="1"/>
        <v>-1.9734225000000001</v>
      </c>
      <c r="Y99">
        <f t="shared" si="1"/>
        <v>2.2997500000000008E-2</v>
      </c>
      <c r="Z99">
        <f t="shared" si="1"/>
        <v>-0.55225000000000002</v>
      </c>
      <c r="AA99">
        <f t="shared" si="1"/>
        <v>5.9334999999999999E-2</v>
      </c>
      <c r="AB99">
        <f t="shared" si="1"/>
        <v>5.5099999999999897E-3</v>
      </c>
      <c r="AC99">
        <f t="shared" si="1"/>
        <v>1.0671300000000001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7</v>
      </c>
      <c r="W1" t="s">
        <v>544</v>
      </c>
      <c r="X1" t="s">
        <v>546</v>
      </c>
      <c r="Y1" t="s">
        <v>548</v>
      </c>
      <c r="Z1" t="s">
        <v>550</v>
      </c>
      <c r="AA1" t="s">
        <v>145</v>
      </c>
      <c r="AB1" t="s">
        <v>554</v>
      </c>
      <c r="AC1" t="s">
        <v>556</v>
      </c>
      <c r="AD1" t="s">
        <v>558</v>
      </c>
      <c r="AE1" t="s">
        <v>146</v>
      </c>
      <c r="AF1" t="s">
        <v>562</v>
      </c>
      <c r="AG1" t="s">
        <v>564</v>
      </c>
      <c r="AH1" t="s">
        <v>566</v>
      </c>
      <c r="AI1" t="s">
        <v>568</v>
      </c>
      <c r="AJ1" t="s">
        <v>145</v>
      </c>
      <c r="AK1" t="s">
        <v>571</v>
      </c>
      <c r="AL1" t="s">
        <v>566</v>
      </c>
      <c r="AM1" t="s">
        <v>145</v>
      </c>
      <c r="AN1" t="s">
        <v>576</v>
      </c>
      <c r="AO1" t="s">
        <v>578</v>
      </c>
      <c r="AP1" t="s">
        <v>571</v>
      </c>
      <c r="AQ1" t="s">
        <v>146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45606</v>
      </c>
      <c r="W2" s="29" t="s">
        <v>148</v>
      </c>
      <c r="X2" t="s">
        <v>148</v>
      </c>
      <c r="Y2" t="s">
        <v>535</v>
      </c>
      <c r="Z2" t="s">
        <v>535</v>
      </c>
      <c r="AA2" t="s">
        <v>552</v>
      </c>
      <c r="AB2" t="s">
        <v>148</v>
      </c>
      <c r="AC2" t="s">
        <v>148</v>
      </c>
      <c r="AD2" t="s">
        <v>535</v>
      </c>
      <c r="AE2" t="s">
        <v>560</v>
      </c>
      <c r="AF2" t="s">
        <v>240</v>
      </c>
      <c r="AG2" t="s">
        <v>358</v>
      </c>
      <c r="AH2" t="s">
        <v>148</v>
      </c>
      <c r="AI2" t="s">
        <v>148</v>
      </c>
      <c r="AJ2" t="s">
        <v>560</v>
      </c>
      <c r="AK2" t="s">
        <v>169</v>
      </c>
      <c r="AL2" t="s">
        <v>148</v>
      </c>
      <c r="AM2" t="s">
        <v>574</v>
      </c>
      <c r="AN2" t="s">
        <v>149</v>
      </c>
      <c r="AO2" t="s">
        <v>148</v>
      </c>
      <c r="AP2" t="s">
        <v>170</v>
      </c>
      <c r="AQ2" t="s">
        <v>574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2.4</v>
      </c>
      <c r="I3" s="54">
        <v>0</v>
      </c>
      <c r="J3" s="54">
        <v>3.48</v>
      </c>
      <c r="K3" s="54">
        <v>112.28</v>
      </c>
      <c r="L3" s="54">
        <v>10.559999999999999</v>
      </c>
      <c r="M3" s="73">
        <v>0</v>
      </c>
      <c r="N3" s="72">
        <v>251.04</v>
      </c>
      <c r="O3" s="54">
        <v>83.68</v>
      </c>
      <c r="P3" s="54">
        <v>0</v>
      </c>
      <c r="Q3" s="54">
        <v>0</v>
      </c>
      <c r="R3" s="54">
        <v>0</v>
      </c>
      <c r="S3" s="73">
        <v>0</v>
      </c>
      <c r="T3" t="s">
        <v>582</v>
      </c>
      <c r="W3">
        <v>0</v>
      </c>
      <c r="X3">
        <v>0</v>
      </c>
      <c r="Y3">
        <v>0</v>
      </c>
      <c r="Z3">
        <v>5.76</v>
      </c>
      <c r="AA3">
        <v>0</v>
      </c>
      <c r="AB3">
        <v>17.27</v>
      </c>
      <c r="AC3">
        <v>8.64</v>
      </c>
      <c r="AD3">
        <v>4.8</v>
      </c>
      <c r="AE3">
        <v>83.68</v>
      </c>
      <c r="AF3">
        <v>1.92</v>
      </c>
      <c r="AG3">
        <v>0.48</v>
      </c>
      <c r="AH3">
        <v>25.91</v>
      </c>
      <c r="AI3">
        <v>25.91</v>
      </c>
      <c r="AJ3">
        <v>251.04</v>
      </c>
      <c r="AK3">
        <v>26.91</v>
      </c>
      <c r="AL3">
        <v>25.91</v>
      </c>
      <c r="AM3">
        <v>0</v>
      </c>
      <c r="AN3">
        <v>3.48</v>
      </c>
      <c r="AO3">
        <v>8.64</v>
      </c>
      <c r="AP3">
        <v>26.91</v>
      </c>
      <c r="AQ3">
        <v>0</v>
      </c>
    </row>
    <row r="4" spans="1:43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2.4</v>
      </c>
      <c r="I4" s="47">
        <v>0</v>
      </c>
      <c r="J4" s="47">
        <v>3.48</v>
      </c>
      <c r="K4" s="47">
        <v>112.28</v>
      </c>
      <c r="L4" s="47">
        <v>10.559999999999999</v>
      </c>
      <c r="M4" s="75">
        <v>0</v>
      </c>
      <c r="N4" s="74">
        <v>251.04</v>
      </c>
      <c r="O4" s="47">
        <v>83.68</v>
      </c>
      <c r="P4" s="47">
        <v>0</v>
      </c>
      <c r="Q4" s="47">
        <v>0</v>
      </c>
      <c r="R4" s="47">
        <v>0</v>
      </c>
      <c r="S4" s="75">
        <v>0</v>
      </c>
      <c r="T4" t="s">
        <v>583</v>
      </c>
      <c r="W4">
        <v>0</v>
      </c>
      <c r="X4">
        <v>0</v>
      </c>
      <c r="Y4">
        <v>0</v>
      </c>
      <c r="Z4">
        <v>5.76</v>
      </c>
      <c r="AA4">
        <v>0</v>
      </c>
      <c r="AB4">
        <v>17.27</v>
      </c>
      <c r="AC4">
        <v>8.64</v>
      </c>
      <c r="AD4">
        <v>4.8</v>
      </c>
      <c r="AE4">
        <v>83.68</v>
      </c>
      <c r="AF4">
        <v>1.92</v>
      </c>
      <c r="AG4">
        <v>0.48</v>
      </c>
      <c r="AH4">
        <v>25.91</v>
      </c>
      <c r="AI4">
        <v>25.91</v>
      </c>
      <c r="AJ4">
        <v>251.04</v>
      </c>
      <c r="AK4">
        <v>26.91</v>
      </c>
      <c r="AL4">
        <v>25.91</v>
      </c>
      <c r="AM4">
        <v>0</v>
      </c>
      <c r="AN4">
        <v>3.48</v>
      </c>
      <c r="AO4">
        <v>8.64</v>
      </c>
      <c r="AP4">
        <v>26.91</v>
      </c>
      <c r="AQ4">
        <v>0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4">
        <v>2.4</v>
      </c>
      <c r="I5" s="47">
        <v>0</v>
      </c>
      <c r="J5" s="47">
        <v>3.48</v>
      </c>
      <c r="K5" s="47">
        <v>112.28</v>
      </c>
      <c r="L5" s="47">
        <v>10.559999999999999</v>
      </c>
      <c r="M5" s="75">
        <v>0</v>
      </c>
      <c r="N5" s="74">
        <v>251.04</v>
      </c>
      <c r="O5" s="47">
        <v>83.68</v>
      </c>
      <c r="P5" s="47">
        <v>0</v>
      </c>
      <c r="Q5" s="47">
        <v>0</v>
      </c>
      <c r="R5" s="47">
        <v>0</v>
      </c>
      <c r="S5" s="75">
        <v>0</v>
      </c>
      <c r="T5" t="s">
        <v>582</v>
      </c>
      <c r="W5">
        <v>0</v>
      </c>
      <c r="X5">
        <v>0</v>
      </c>
      <c r="Y5">
        <v>0</v>
      </c>
      <c r="Z5">
        <v>5.76</v>
      </c>
      <c r="AA5">
        <v>0</v>
      </c>
      <c r="AB5">
        <v>17.27</v>
      </c>
      <c r="AC5">
        <v>8.64</v>
      </c>
      <c r="AD5">
        <v>4.8</v>
      </c>
      <c r="AE5">
        <v>83.68</v>
      </c>
      <c r="AF5">
        <v>1.92</v>
      </c>
      <c r="AG5">
        <v>0.48</v>
      </c>
      <c r="AH5">
        <v>25.91</v>
      </c>
      <c r="AI5">
        <v>25.91</v>
      </c>
      <c r="AJ5">
        <v>251.04</v>
      </c>
      <c r="AK5">
        <v>26.91</v>
      </c>
      <c r="AL5">
        <v>25.91</v>
      </c>
      <c r="AM5">
        <v>0</v>
      </c>
      <c r="AN5">
        <v>3.48</v>
      </c>
      <c r="AO5">
        <v>8.64</v>
      </c>
      <c r="AP5">
        <v>26.91</v>
      </c>
      <c r="AQ5">
        <v>0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4">
        <v>2.4</v>
      </c>
      <c r="I6" s="47">
        <v>0</v>
      </c>
      <c r="J6" s="47">
        <v>3.48</v>
      </c>
      <c r="K6" s="47">
        <v>112.28</v>
      </c>
      <c r="L6" s="47">
        <v>10.559999999999999</v>
      </c>
      <c r="M6" s="75">
        <v>0</v>
      </c>
      <c r="N6" s="74">
        <v>251.04</v>
      </c>
      <c r="O6" s="47">
        <v>83.68</v>
      </c>
      <c r="P6" s="47">
        <v>0</v>
      </c>
      <c r="Q6" s="47">
        <v>0</v>
      </c>
      <c r="R6" s="47">
        <v>0</v>
      </c>
      <c r="S6" s="75">
        <v>0</v>
      </c>
      <c r="T6" t="s">
        <v>583</v>
      </c>
      <c r="W6">
        <v>0</v>
      </c>
      <c r="X6">
        <v>0</v>
      </c>
      <c r="Y6">
        <v>0</v>
      </c>
      <c r="Z6">
        <v>5.76</v>
      </c>
      <c r="AA6">
        <v>0</v>
      </c>
      <c r="AB6">
        <v>17.27</v>
      </c>
      <c r="AC6">
        <v>8.64</v>
      </c>
      <c r="AD6">
        <v>4.8</v>
      </c>
      <c r="AE6">
        <v>83.68</v>
      </c>
      <c r="AF6">
        <v>1.92</v>
      </c>
      <c r="AG6">
        <v>0.48</v>
      </c>
      <c r="AH6">
        <v>25.91</v>
      </c>
      <c r="AI6">
        <v>25.91</v>
      </c>
      <c r="AJ6">
        <v>251.04</v>
      </c>
      <c r="AK6">
        <v>26.91</v>
      </c>
      <c r="AL6">
        <v>25.91</v>
      </c>
      <c r="AM6">
        <v>0</v>
      </c>
      <c r="AN6">
        <v>3.48</v>
      </c>
      <c r="AO6">
        <v>8.64</v>
      </c>
      <c r="AP6">
        <v>26.91</v>
      </c>
      <c r="AQ6">
        <v>0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4">
        <v>2.4</v>
      </c>
      <c r="I7" s="47">
        <v>0</v>
      </c>
      <c r="J7" s="47">
        <v>3.48</v>
      </c>
      <c r="K7" s="47">
        <v>112.28</v>
      </c>
      <c r="L7" s="47">
        <v>10.559999999999999</v>
      </c>
      <c r="M7" s="75">
        <v>0</v>
      </c>
      <c r="N7" s="74">
        <v>251.04</v>
      </c>
      <c r="O7" s="47">
        <v>83.68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0</v>
      </c>
      <c r="Z7">
        <v>5.76</v>
      </c>
      <c r="AA7">
        <v>0</v>
      </c>
      <c r="AB7">
        <v>17.27</v>
      </c>
      <c r="AC7">
        <v>8.64</v>
      </c>
      <c r="AD7">
        <v>4.8</v>
      </c>
      <c r="AE7">
        <v>83.68</v>
      </c>
      <c r="AF7">
        <v>1.92</v>
      </c>
      <c r="AG7">
        <v>0.48</v>
      </c>
      <c r="AH7">
        <v>25.91</v>
      </c>
      <c r="AI7">
        <v>25.91</v>
      </c>
      <c r="AJ7">
        <v>251.04</v>
      </c>
      <c r="AK7">
        <v>26.91</v>
      </c>
      <c r="AL7">
        <v>25.91</v>
      </c>
      <c r="AM7">
        <v>0</v>
      </c>
      <c r="AN7">
        <v>3.48</v>
      </c>
      <c r="AO7">
        <v>8.64</v>
      </c>
      <c r="AP7">
        <v>26.91</v>
      </c>
      <c r="AQ7">
        <v>0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4">
        <v>2.4</v>
      </c>
      <c r="I8" s="47">
        <v>0</v>
      </c>
      <c r="J8" s="47">
        <v>3.48</v>
      </c>
      <c r="K8" s="47">
        <v>112.28</v>
      </c>
      <c r="L8" s="47">
        <v>10.559999999999999</v>
      </c>
      <c r="M8" s="75">
        <v>0</v>
      </c>
      <c r="N8" s="74">
        <v>251.04</v>
      </c>
      <c r="O8" s="47">
        <v>83.68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0</v>
      </c>
      <c r="Z8">
        <v>5.76</v>
      </c>
      <c r="AA8">
        <v>0</v>
      </c>
      <c r="AB8">
        <v>17.27</v>
      </c>
      <c r="AC8">
        <v>8.64</v>
      </c>
      <c r="AD8">
        <v>4.8</v>
      </c>
      <c r="AE8">
        <v>83.68</v>
      </c>
      <c r="AF8">
        <v>1.92</v>
      </c>
      <c r="AG8">
        <v>0.48</v>
      </c>
      <c r="AH8">
        <v>25.91</v>
      </c>
      <c r="AI8">
        <v>25.91</v>
      </c>
      <c r="AJ8">
        <v>251.04</v>
      </c>
      <c r="AK8">
        <v>26.91</v>
      </c>
      <c r="AL8">
        <v>25.91</v>
      </c>
      <c r="AM8">
        <v>0</v>
      </c>
      <c r="AN8">
        <v>3.48</v>
      </c>
      <c r="AO8">
        <v>8.64</v>
      </c>
      <c r="AP8">
        <v>26.91</v>
      </c>
      <c r="AQ8">
        <v>0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4">
        <v>2.4</v>
      </c>
      <c r="I9" s="47">
        <v>0</v>
      </c>
      <c r="J9" s="47">
        <v>3.48</v>
      </c>
      <c r="K9" s="47">
        <v>112.28</v>
      </c>
      <c r="L9" s="47">
        <v>10.559999999999999</v>
      </c>
      <c r="M9" s="75">
        <v>0</v>
      </c>
      <c r="N9" s="74">
        <v>251.04</v>
      </c>
      <c r="O9" s="47">
        <v>83.68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5.76</v>
      </c>
      <c r="AA9">
        <v>0</v>
      </c>
      <c r="AB9">
        <v>17.27</v>
      </c>
      <c r="AC9">
        <v>8.64</v>
      </c>
      <c r="AD9">
        <v>4.8</v>
      </c>
      <c r="AE9">
        <v>83.68</v>
      </c>
      <c r="AF9">
        <v>1.92</v>
      </c>
      <c r="AG9">
        <v>0.48</v>
      </c>
      <c r="AH9">
        <v>25.91</v>
      </c>
      <c r="AI9">
        <v>25.91</v>
      </c>
      <c r="AJ9">
        <v>251.04</v>
      </c>
      <c r="AK9">
        <v>24.08</v>
      </c>
      <c r="AL9">
        <v>25.91</v>
      </c>
      <c r="AM9">
        <v>0</v>
      </c>
      <c r="AN9">
        <v>3.48</v>
      </c>
      <c r="AO9">
        <v>8.64</v>
      </c>
      <c r="AP9">
        <v>24.08</v>
      </c>
      <c r="AQ9">
        <v>0</v>
      </c>
    </row>
    <row r="10" spans="1:43">
      <c r="A10" t="s">
        <v>260</v>
      </c>
      <c r="C10" t="s">
        <v>233</v>
      </c>
      <c r="G10" t="s">
        <v>52</v>
      </c>
      <c r="H10" s="74">
        <v>2.4</v>
      </c>
      <c r="I10" s="47">
        <v>0</v>
      </c>
      <c r="J10" s="47">
        <v>3.48</v>
      </c>
      <c r="K10" s="47">
        <v>112.28</v>
      </c>
      <c r="L10" s="47">
        <v>10.559999999999999</v>
      </c>
      <c r="M10" s="75">
        <v>0</v>
      </c>
      <c r="N10" s="74">
        <v>251.04</v>
      </c>
      <c r="O10" s="47">
        <v>83.68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5.76</v>
      </c>
      <c r="AA10">
        <v>0</v>
      </c>
      <c r="AB10">
        <v>17.27</v>
      </c>
      <c r="AC10">
        <v>8.64</v>
      </c>
      <c r="AD10">
        <v>4.8</v>
      </c>
      <c r="AE10">
        <v>83.68</v>
      </c>
      <c r="AF10">
        <v>1.92</v>
      </c>
      <c r="AG10">
        <v>0.48</v>
      </c>
      <c r="AH10">
        <v>25.91</v>
      </c>
      <c r="AI10">
        <v>25.91</v>
      </c>
      <c r="AJ10">
        <v>251.04</v>
      </c>
      <c r="AK10">
        <v>24.08</v>
      </c>
      <c r="AL10">
        <v>25.91</v>
      </c>
      <c r="AM10">
        <v>0</v>
      </c>
      <c r="AN10">
        <v>3.48</v>
      </c>
      <c r="AO10">
        <v>8.64</v>
      </c>
      <c r="AP10">
        <v>24.08</v>
      </c>
      <c r="AQ10">
        <v>0</v>
      </c>
    </row>
    <row r="11" spans="1:43">
      <c r="A11" t="s">
        <v>240</v>
      </c>
      <c r="C11" t="s">
        <v>316</v>
      </c>
      <c r="G11" t="s">
        <v>53</v>
      </c>
      <c r="H11" s="74">
        <v>2.4</v>
      </c>
      <c r="I11" s="47">
        <v>0</v>
      </c>
      <c r="J11" s="47">
        <v>3.48</v>
      </c>
      <c r="K11" s="47">
        <v>112.28</v>
      </c>
      <c r="L11" s="47">
        <v>10.559999999999999</v>
      </c>
      <c r="M11" s="75">
        <v>0</v>
      </c>
      <c r="N11" s="74">
        <v>251.04</v>
      </c>
      <c r="O11" s="47">
        <v>83.68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5.76</v>
      </c>
      <c r="AA11">
        <v>0</v>
      </c>
      <c r="AB11">
        <v>17.27</v>
      </c>
      <c r="AC11">
        <v>8.64</v>
      </c>
      <c r="AD11">
        <v>4.8</v>
      </c>
      <c r="AE11">
        <v>83.68</v>
      </c>
      <c r="AF11">
        <v>1.92</v>
      </c>
      <c r="AG11">
        <v>0.48</v>
      </c>
      <c r="AH11">
        <v>25.91</v>
      </c>
      <c r="AI11">
        <v>25.91</v>
      </c>
      <c r="AJ11">
        <v>251.04</v>
      </c>
      <c r="AK11">
        <v>24.08</v>
      </c>
      <c r="AL11">
        <v>25.91</v>
      </c>
      <c r="AM11">
        <v>0</v>
      </c>
      <c r="AN11">
        <v>3.48</v>
      </c>
      <c r="AO11">
        <v>8.64</v>
      </c>
      <c r="AP11">
        <v>24.08</v>
      </c>
      <c r="AQ11">
        <v>0</v>
      </c>
    </row>
    <row r="12" spans="1:43">
      <c r="A12" t="s">
        <v>241</v>
      </c>
      <c r="C12" t="s">
        <v>336</v>
      </c>
      <c r="G12" t="s">
        <v>54</v>
      </c>
      <c r="H12" s="74">
        <v>2.4</v>
      </c>
      <c r="I12" s="47">
        <v>0</v>
      </c>
      <c r="J12" s="47">
        <v>3.48</v>
      </c>
      <c r="K12" s="47">
        <v>112.28</v>
      </c>
      <c r="L12" s="47">
        <v>10.559999999999999</v>
      </c>
      <c r="M12" s="75">
        <v>0</v>
      </c>
      <c r="N12" s="74">
        <v>251.04</v>
      </c>
      <c r="O12" s="47">
        <v>83.68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5.76</v>
      </c>
      <c r="AA12">
        <v>0</v>
      </c>
      <c r="AB12">
        <v>17.27</v>
      </c>
      <c r="AC12">
        <v>8.64</v>
      </c>
      <c r="AD12">
        <v>4.8</v>
      </c>
      <c r="AE12">
        <v>83.68</v>
      </c>
      <c r="AF12">
        <v>1.92</v>
      </c>
      <c r="AG12">
        <v>0.48</v>
      </c>
      <c r="AH12">
        <v>25.91</v>
      </c>
      <c r="AI12">
        <v>25.91</v>
      </c>
      <c r="AJ12">
        <v>251.04</v>
      </c>
      <c r="AK12">
        <v>24.08</v>
      </c>
      <c r="AL12">
        <v>25.91</v>
      </c>
      <c r="AM12">
        <v>0</v>
      </c>
      <c r="AN12">
        <v>3.48</v>
      </c>
      <c r="AO12">
        <v>8.64</v>
      </c>
      <c r="AP12">
        <v>24.08</v>
      </c>
      <c r="AQ12">
        <v>0</v>
      </c>
    </row>
    <row r="13" spans="1:43">
      <c r="A13" t="s">
        <v>242</v>
      </c>
      <c r="G13" t="s">
        <v>55</v>
      </c>
      <c r="H13" s="74">
        <v>2.4</v>
      </c>
      <c r="I13" s="47">
        <v>0</v>
      </c>
      <c r="J13" s="47">
        <v>3.48</v>
      </c>
      <c r="K13" s="47">
        <v>112.28</v>
      </c>
      <c r="L13" s="47">
        <v>10.559999999999999</v>
      </c>
      <c r="M13" s="75">
        <v>0</v>
      </c>
      <c r="N13" s="74">
        <v>251.04</v>
      </c>
      <c r="O13" s="47">
        <v>83.68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5.76</v>
      </c>
      <c r="AA13">
        <v>0</v>
      </c>
      <c r="AB13">
        <v>17.27</v>
      </c>
      <c r="AC13">
        <v>8.64</v>
      </c>
      <c r="AD13">
        <v>4.8</v>
      </c>
      <c r="AE13">
        <v>83.68</v>
      </c>
      <c r="AF13">
        <v>1.92</v>
      </c>
      <c r="AG13">
        <v>0.48</v>
      </c>
      <c r="AH13">
        <v>25.91</v>
      </c>
      <c r="AI13">
        <v>25.91</v>
      </c>
      <c r="AJ13">
        <v>251.04</v>
      </c>
      <c r="AK13">
        <v>24.08</v>
      </c>
      <c r="AL13">
        <v>25.91</v>
      </c>
      <c r="AM13">
        <v>0</v>
      </c>
      <c r="AN13">
        <v>3.48</v>
      </c>
      <c r="AO13">
        <v>8.64</v>
      </c>
      <c r="AP13">
        <v>24.08</v>
      </c>
      <c r="AQ13">
        <v>0</v>
      </c>
    </row>
    <row r="14" spans="1:43">
      <c r="A14" t="s">
        <v>243</v>
      </c>
      <c r="G14" t="s">
        <v>56</v>
      </c>
      <c r="H14" s="74">
        <v>2.4</v>
      </c>
      <c r="I14" s="47">
        <v>0</v>
      </c>
      <c r="J14" s="47">
        <v>3.48</v>
      </c>
      <c r="K14" s="47">
        <v>112.28</v>
      </c>
      <c r="L14" s="47">
        <v>10.559999999999999</v>
      </c>
      <c r="M14" s="75">
        <v>0</v>
      </c>
      <c r="N14" s="74">
        <v>251.04</v>
      </c>
      <c r="O14" s="47">
        <v>83.68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5.76</v>
      </c>
      <c r="AA14">
        <v>0</v>
      </c>
      <c r="AB14">
        <v>17.27</v>
      </c>
      <c r="AC14">
        <v>8.64</v>
      </c>
      <c r="AD14">
        <v>4.8</v>
      </c>
      <c r="AE14">
        <v>83.68</v>
      </c>
      <c r="AF14">
        <v>1.92</v>
      </c>
      <c r="AG14">
        <v>0.48</v>
      </c>
      <c r="AH14">
        <v>25.91</v>
      </c>
      <c r="AI14">
        <v>25.91</v>
      </c>
      <c r="AJ14">
        <v>251.04</v>
      </c>
      <c r="AK14">
        <v>24.08</v>
      </c>
      <c r="AL14">
        <v>25.91</v>
      </c>
      <c r="AM14">
        <v>0</v>
      </c>
      <c r="AN14">
        <v>3.48</v>
      </c>
      <c r="AO14">
        <v>8.64</v>
      </c>
      <c r="AP14">
        <v>24.08</v>
      </c>
      <c r="AQ14">
        <v>0</v>
      </c>
    </row>
    <row r="15" spans="1:43">
      <c r="A15" t="s">
        <v>244</v>
      </c>
      <c r="G15" t="s">
        <v>57</v>
      </c>
      <c r="H15" s="74">
        <v>2.35</v>
      </c>
      <c r="I15" s="47">
        <v>0</v>
      </c>
      <c r="J15" s="47">
        <v>3.39</v>
      </c>
      <c r="K15" s="47">
        <v>112.28</v>
      </c>
      <c r="L15" s="47">
        <v>10.559999999999999</v>
      </c>
      <c r="M15" s="75">
        <v>0</v>
      </c>
      <c r="N15" s="74">
        <v>251.04</v>
      </c>
      <c r="O15" s="47">
        <v>83.68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5.76</v>
      </c>
      <c r="AA15">
        <v>0</v>
      </c>
      <c r="AB15">
        <v>17.27</v>
      </c>
      <c r="AC15">
        <v>8.64</v>
      </c>
      <c r="AD15">
        <v>4.8</v>
      </c>
      <c r="AE15">
        <v>83.68</v>
      </c>
      <c r="AF15">
        <v>1.92</v>
      </c>
      <c r="AG15">
        <v>0.43</v>
      </c>
      <c r="AH15">
        <v>25.91</v>
      </c>
      <c r="AI15">
        <v>25.91</v>
      </c>
      <c r="AJ15">
        <v>251.04</v>
      </c>
      <c r="AK15">
        <v>24.08</v>
      </c>
      <c r="AL15">
        <v>25.91</v>
      </c>
      <c r="AM15">
        <v>0</v>
      </c>
      <c r="AN15">
        <v>3.39</v>
      </c>
      <c r="AO15">
        <v>8.64</v>
      </c>
      <c r="AP15">
        <v>24.08</v>
      </c>
      <c r="AQ15">
        <v>0</v>
      </c>
    </row>
    <row r="16" spans="1:43">
      <c r="A16" t="s">
        <v>245</v>
      </c>
      <c r="G16" t="s">
        <v>58</v>
      </c>
      <c r="H16" s="74">
        <v>2.35</v>
      </c>
      <c r="I16" s="47">
        <v>0</v>
      </c>
      <c r="J16" s="47">
        <v>3.39</v>
      </c>
      <c r="K16" s="47">
        <v>112.28</v>
      </c>
      <c r="L16" s="47">
        <v>10.559999999999999</v>
      </c>
      <c r="M16" s="75">
        <v>0</v>
      </c>
      <c r="N16" s="74">
        <v>251.04</v>
      </c>
      <c r="O16" s="47">
        <v>83.68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5.76</v>
      </c>
      <c r="AA16">
        <v>0</v>
      </c>
      <c r="AB16">
        <v>17.27</v>
      </c>
      <c r="AC16">
        <v>8.64</v>
      </c>
      <c r="AD16">
        <v>4.8</v>
      </c>
      <c r="AE16">
        <v>83.68</v>
      </c>
      <c r="AF16">
        <v>1.92</v>
      </c>
      <c r="AG16">
        <v>0.43</v>
      </c>
      <c r="AH16">
        <v>25.91</v>
      </c>
      <c r="AI16">
        <v>25.91</v>
      </c>
      <c r="AJ16">
        <v>251.04</v>
      </c>
      <c r="AK16">
        <v>24.08</v>
      </c>
      <c r="AL16">
        <v>25.91</v>
      </c>
      <c r="AM16">
        <v>0</v>
      </c>
      <c r="AN16">
        <v>3.39</v>
      </c>
      <c r="AO16">
        <v>8.64</v>
      </c>
      <c r="AP16">
        <v>24.08</v>
      </c>
      <c r="AQ16">
        <v>0</v>
      </c>
    </row>
    <row r="17" spans="1:43">
      <c r="A17" t="s">
        <v>246</v>
      </c>
      <c r="G17" t="s">
        <v>59</v>
      </c>
      <c r="H17" s="74">
        <v>2.35</v>
      </c>
      <c r="I17" s="47">
        <v>0</v>
      </c>
      <c r="J17" s="47">
        <v>3.39</v>
      </c>
      <c r="K17" s="47">
        <v>112.28</v>
      </c>
      <c r="L17" s="47">
        <v>10.559999999999999</v>
      </c>
      <c r="M17" s="75">
        <v>0</v>
      </c>
      <c r="N17" s="74">
        <v>251.04</v>
      </c>
      <c r="O17" s="47">
        <v>83.68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0</v>
      </c>
      <c r="Z17">
        <v>5.76</v>
      </c>
      <c r="AA17">
        <v>0</v>
      </c>
      <c r="AB17">
        <v>17.27</v>
      </c>
      <c r="AC17">
        <v>8.64</v>
      </c>
      <c r="AD17">
        <v>4.8</v>
      </c>
      <c r="AE17">
        <v>83.68</v>
      </c>
      <c r="AF17">
        <v>1.92</v>
      </c>
      <c r="AG17">
        <v>0.43</v>
      </c>
      <c r="AH17">
        <v>25.91</v>
      </c>
      <c r="AI17">
        <v>25.91</v>
      </c>
      <c r="AJ17">
        <v>251.04</v>
      </c>
      <c r="AK17">
        <v>24.08</v>
      </c>
      <c r="AL17">
        <v>25.91</v>
      </c>
      <c r="AM17">
        <v>0</v>
      </c>
      <c r="AN17">
        <v>3.39</v>
      </c>
      <c r="AO17">
        <v>8.64</v>
      </c>
      <c r="AP17">
        <v>24.08</v>
      </c>
      <c r="AQ17">
        <v>0</v>
      </c>
    </row>
    <row r="18" spans="1:43">
      <c r="A18" t="s">
        <v>247</v>
      </c>
      <c r="G18" t="s">
        <v>60</v>
      </c>
      <c r="H18" s="74">
        <v>2.35</v>
      </c>
      <c r="I18" s="47">
        <v>0</v>
      </c>
      <c r="J18" s="47">
        <v>3.39</v>
      </c>
      <c r="K18" s="47">
        <v>112.28</v>
      </c>
      <c r="L18" s="47">
        <v>10.559999999999999</v>
      </c>
      <c r="M18" s="75">
        <v>0</v>
      </c>
      <c r="N18" s="74">
        <v>251.04</v>
      </c>
      <c r="O18" s="47">
        <v>83.68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0</v>
      </c>
      <c r="Z18">
        <v>5.76</v>
      </c>
      <c r="AA18">
        <v>0</v>
      </c>
      <c r="AB18">
        <v>17.27</v>
      </c>
      <c r="AC18">
        <v>8.64</v>
      </c>
      <c r="AD18">
        <v>4.8</v>
      </c>
      <c r="AE18">
        <v>83.68</v>
      </c>
      <c r="AF18">
        <v>1.92</v>
      </c>
      <c r="AG18">
        <v>0.43</v>
      </c>
      <c r="AH18">
        <v>25.91</v>
      </c>
      <c r="AI18">
        <v>25.91</v>
      </c>
      <c r="AJ18">
        <v>251.04</v>
      </c>
      <c r="AK18">
        <v>24.08</v>
      </c>
      <c r="AL18">
        <v>25.91</v>
      </c>
      <c r="AM18">
        <v>0</v>
      </c>
      <c r="AN18">
        <v>3.39</v>
      </c>
      <c r="AO18">
        <v>8.64</v>
      </c>
      <c r="AP18">
        <v>24.08</v>
      </c>
      <c r="AQ18">
        <v>0</v>
      </c>
    </row>
    <row r="19" spans="1:43">
      <c r="A19" t="s">
        <v>261</v>
      </c>
      <c r="G19" t="s">
        <v>61</v>
      </c>
      <c r="H19" s="74">
        <v>2.35</v>
      </c>
      <c r="I19" s="47">
        <v>0</v>
      </c>
      <c r="J19" s="47">
        <v>3.39</v>
      </c>
      <c r="K19" s="47">
        <v>112.28</v>
      </c>
      <c r="L19" s="47">
        <v>10.559999999999999</v>
      </c>
      <c r="M19" s="75">
        <v>0</v>
      </c>
      <c r="N19" s="74">
        <v>251.04</v>
      </c>
      <c r="O19" s="47">
        <v>83.68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5.76</v>
      </c>
      <c r="AA19">
        <v>0</v>
      </c>
      <c r="AB19">
        <v>17.27</v>
      </c>
      <c r="AC19">
        <v>8.64</v>
      </c>
      <c r="AD19">
        <v>4.8</v>
      </c>
      <c r="AE19">
        <v>83.68</v>
      </c>
      <c r="AF19">
        <v>1.92</v>
      </c>
      <c r="AG19">
        <v>0.43</v>
      </c>
      <c r="AH19">
        <v>25.91</v>
      </c>
      <c r="AI19">
        <v>25.91</v>
      </c>
      <c r="AJ19">
        <v>251.04</v>
      </c>
      <c r="AK19">
        <v>24.08</v>
      </c>
      <c r="AL19">
        <v>25.91</v>
      </c>
      <c r="AM19">
        <v>0</v>
      </c>
      <c r="AN19">
        <v>3.39</v>
      </c>
      <c r="AO19">
        <v>8.64</v>
      </c>
      <c r="AP19">
        <v>24.08</v>
      </c>
      <c r="AQ19">
        <v>0</v>
      </c>
    </row>
    <row r="20" spans="1:43">
      <c r="A20" t="s">
        <v>262</v>
      </c>
      <c r="G20" t="s">
        <v>62</v>
      </c>
      <c r="H20" s="74">
        <v>2.35</v>
      </c>
      <c r="I20" s="47">
        <v>0</v>
      </c>
      <c r="J20" s="47">
        <v>3.39</v>
      </c>
      <c r="K20" s="47">
        <v>112.28</v>
      </c>
      <c r="L20" s="47">
        <v>10.559999999999999</v>
      </c>
      <c r="M20" s="75">
        <v>0</v>
      </c>
      <c r="N20" s="74">
        <v>251.04</v>
      </c>
      <c r="O20" s="47">
        <v>83.68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5.76</v>
      </c>
      <c r="AA20">
        <v>0</v>
      </c>
      <c r="AB20">
        <v>17.27</v>
      </c>
      <c r="AC20">
        <v>8.64</v>
      </c>
      <c r="AD20">
        <v>4.8</v>
      </c>
      <c r="AE20">
        <v>83.68</v>
      </c>
      <c r="AF20">
        <v>1.92</v>
      </c>
      <c r="AG20">
        <v>0.43</v>
      </c>
      <c r="AH20">
        <v>25.91</v>
      </c>
      <c r="AI20">
        <v>25.91</v>
      </c>
      <c r="AJ20">
        <v>251.04</v>
      </c>
      <c r="AK20">
        <v>24.08</v>
      </c>
      <c r="AL20">
        <v>25.91</v>
      </c>
      <c r="AM20">
        <v>0</v>
      </c>
      <c r="AN20">
        <v>3.39</v>
      </c>
      <c r="AO20">
        <v>8.64</v>
      </c>
      <c r="AP20">
        <v>24.08</v>
      </c>
      <c r="AQ20">
        <v>0</v>
      </c>
    </row>
    <row r="21" spans="1:43">
      <c r="A21" t="s">
        <v>248</v>
      </c>
      <c r="G21" t="s">
        <v>63</v>
      </c>
      <c r="H21" s="74">
        <v>2.35</v>
      </c>
      <c r="I21" s="47">
        <v>0</v>
      </c>
      <c r="J21" s="47">
        <v>3.39</v>
      </c>
      <c r="K21" s="47">
        <v>112.28</v>
      </c>
      <c r="L21" s="47">
        <v>10.559999999999999</v>
      </c>
      <c r="M21" s="75">
        <v>0</v>
      </c>
      <c r="N21" s="74">
        <v>251.04</v>
      </c>
      <c r="O21" s="47">
        <v>83.68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5.76</v>
      </c>
      <c r="AA21">
        <v>0</v>
      </c>
      <c r="AB21">
        <v>17.27</v>
      </c>
      <c r="AC21">
        <v>8.64</v>
      </c>
      <c r="AD21">
        <v>4.8</v>
      </c>
      <c r="AE21">
        <v>83.68</v>
      </c>
      <c r="AF21">
        <v>1.92</v>
      </c>
      <c r="AG21">
        <v>0.43</v>
      </c>
      <c r="AH21">
        <v>25.91</v>
      </c>
      <c r="AI21">
        <v>25.91</v>
      </c>
      <c r="AJ21">
        <v>251.04</v>
      </c>
      <c r="AK21">
        <v>24.08</v>
      </c>
      <c r="AL21">
        <v>25.91</v>
      </c>
      <c r="AM21">
        <v>0</v>
      </c>
      <c r="AN21">
        <v>3.39</v>
      </c>
      <c r="AO21">
        <v>8.64</v>
      </c>
      <c r="AP21">
        <v>24.08</v>
      </c>
      <c r="AQ21">
        <v>0</v>
      </c>
    </row>
    <row r="22" spans="1:43">
      <c r="A22" t="s">
        <v>249</v>
      </c>
      <c r="G22" t="s">
        <v>64</v>
      </c>
      <c r="H22" s="74">
        <v>2.35</v>
      </c>
      <c r="I22" s="47">
        <v>0</v>
      </c>
      <c r="J22" s="47">
        <v>3.39</v>
      </c>
      <c r="K22" s="47">
        <v>112.28</v>
      </c>
      <c r="L22" s="47">
        <v>10.559999999999999</v>
      </c>
      <c r="M22" s="75">
        <v>0</v>
      </c>
      <c r="N22" s="74">
        <v>251.04</v>
      </c>
      <c r="O22" s="47">
        <v>83.68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5.76</v>
      </c>
      <c r="AA22">
        <v>0</v>
      </c>
      <c r="AB22">
        <v>17.27</v>
      </c>
      <c r="AC22">
        <v>8.64</v>
      </c>
      <c r="AD22">
        <v>4.8</v>
      </c>
      <c r="AE22">
        <v>83.68</v>
      </c>
      <c r="AF22">
        <v>1.92</v>
      </c>
      <c r="AG22">
        <v>0.43</v>
      </c>
      <c r="AH22">
        <v>25.91</v>
      </c>
      <c r="AI22">
        <v>25.91</v>
      </c>
      <c r="AJ22">
        <v>251.04</v>
      </c>
      <c r="AK22">
        <v>24.08</v>
      </c>
      <c r="AL22">
        <v>25.91</v>
      </c>
      <c r="AM22">
        <v>0</v>
      </c>
      <c r="AN22">
        <v>3.39</v>
      </c>
      <c r="AO22">
        <v>8.64</v>
      </c>
      <c r="AP22">
        <v>24.08</v>
      </c>
      <c r="AQ22">
        <v>0</v>
      </c>
    </row>
    <row r="23" spans="1:43">
      <c r="A23" t="s">
        <v>250</v>
      </c>
      <c r="G23" t="s">
        <v>65</v>
      </c>
      <c r="H23" s="74">
        <v>2.35</v>
      </c>
      <c r="I23" s="47">
        <v>0</v>
      </c>
      <c r="J23" s="47">
        <v>3.39</v>
      </c>
      <c r="K23" s="47">
        <v>112.28</v>
      </c>
      <c r="L23" s="47">
        <v>10.559999999999999</v>
      </c>
      <c r="M23" s="75">
        <v>0</v>
      </c>
      <c r="N23" s="74">
        <v>251.04</v>
      </c>
      <c r="O23" s="47">
        <v>83.68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5.76</v>
      </c>
      <c r="AA23">
        <v>0</v>
      </c>
      <c r="AB23">
        <v>17.27</v>
      </c>
      <c r="AC23">
        <v>8.64</v>
      </c>
      <c r="AD23">
        <v>4.8</v>
      </c>
      <c r="AE23">
        <v>83.68</v>
      </c>
      <c r="AF23">
        <v>1.92</v>
      </c>
      <c r="AG23">
        <v>0.43</v>
      </c>
      <c r="AH23">
        <v>25.91</v>
      </c>
      <c r="AI23">
        <v>25.91</v>
      </c>
      <c r="AJ23">
        <v>251.04</v>
      </c>
      <c r="AK23">
        <v>26.91</v>
      </c>
      <c r="AL23">
        <v>25.91</v>
      </c>
      <c r="AM23">
        <v>0</v>
      </c>
      <c r="AN23">
        <v>3.39</v>
      </c>
      <c r="AO23">
        <v>8.64</v>
      </c>
      <c r="AP23">
        <v>26.91</v>
      </c>
      <c r="AQ23">
        <v>0</v>
      </c>
    </row>
    <row r="24" spans="1:43">
      <c r="A24" t="s">
        <v>251</v>
      </c>
      <c r="G24" t="s">
        <v>66</v>
      </c>
      <c r="H24" s="74">
        <v>2.35</v>
      </c>
      <c r="I24" s="47">
        <v>0</v>
      </c>
      <c r="J24" s="47">
        <v>3.39</v>
      </c>
      <c r="K24" s="47">
        <v>112.28</v>
      </c>
      <c r="L24" s="47">
        <v>10.559999999999999</v>
      </c>
      <c r="M24" s="75">
        <v>0</v>
      </c>
      <c r="N24" s="74">
        <v>251.04</v>
      </c>
      <c r="O24" s="47">
        <v>83.68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5.76</v>
      </c>
      <c r="AA24">
        <v>0</v>
      </c>
      <c r="AB24">
        <v>17.27</v>
      </c>
      <c r="AC24">
        <v>8.64</v>
      </c>
      <c r="AD24">
        <v>4.8</v>
      </c>
      <c r="AE24">
        <v>83.68</v>
      </c>
      <c r="AF24">
        <v>1.92</v>
      </c>
      <c r="AG24">
        <v>0.43</v>
      </c>
      <c r="AH24">
        <v>25.91</v>
      </c>
      <c r="AI24">
        <v>25.91</v>
      </c>
      <c r="AJ24">
        <v>251.04</v>
      </c>
      <c r="AK24">
        <v>26.91</v>
      </c>
      <c r="AL24">
        <v>25.91</v>
      </c>
      <c r="AM24">
        <v>0</v>
      </c>
      <c r="AN24">
        <v>3.39</v>
      </c>
      <c r="AO24">
        <v>8.64</v>
      </c>
      <c r="AP24">
        <v>26.91</v>
      </c>
      <c r="AQ24">
        <v>0</v>
      </c>
    </row>
    <row r="25" spans="1:43">
      <c r="A25" t="s">
        <v>252</v>
      </c>
      <c r="G25" t="s">
        <v>67</v>
      </c>
      <c r="H25" s="74">
        <v>2.35</v>
      </c>
      <c r="I25" s="47">
        <v>0</v>
      </c>
      <c r="J25" s="47">
        <v>3.39</v>
      </c>
      <c r="K25" s="47">
        <v>112.28</v>
      </c>
      <c r="L25" s="47">
        <v>10.559999999999999</v>
      </c>
      <c r="M25" s="75">
        <v>0</v>
      </c>
      <c r="N25" s="74">
        <v>251.04</v>
      </c>
      <c r="O25" s="47">
        <v>83.68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5.76</v>
      </c>
      <c r="AA25">
        <v>0</v>
      </c>
      <c r="AB25">
        <v>17.27</v>
      </c>
      <c r="AC25">
        <v>8.64</v>
      </c>
      <c r="AD25">
        <v>4.8</v>
      </c>
      <c r="AE25">
        <v>83.68</v>
      </c>
      <c r="AF25">
        <v>1.92</v>
      </c>
      <c r="AG25">
        <v>0.43</v>
      </c>
      <c r="AH25">
        <v>25.91</v>
      </c>
      <c r="AI25">
        <v>25.91</v>
      </c>
      <c r="AJ25">
        <v>251.04</v>
      </c>
      <c r="AK25">
        <v>26.91</v>
      </c>
      <c r="AL25">
        <v>25.91</v>
      </c>
      <c r="AM25">
        <v>0</v>
      </c>
      <c r="AN25">
        <v>3.39</v>
      </c>
      <c r="AO25">
        <v>8.64</v>
      </c>
      <c r="AP25">
        <v>26.91</v>
      </c>
      <c r="AQ25">
        <v>0</v>
      </c>
    </row>
    <row r="26" spans="1:43">
      <c r="A26" t="s">
        <v>253</v>
      </c>
      <c r="G26" t="s">
        <v>68</v>
      </c>
      <c r="H26" s="74">
        <v>2.35</v>
      </c>
      <c r="I26" s="47">
        <v>0</v>
      </c>
      <c r="J26" s="47">
        <v>3.39</v>
      </c>
      <c r="K26" s="47">
        <v>112.28</v>
      </c>
      <c r="L26" s="47">
        <v>10.559999999999999</v>
      </c>
      <c r="M26" s="75">
        <v>0</v>
      </c>
      <c r="N26" s="74">
        <v>251.04</v>
      </c>
      <c r="O26" s="47">
        <v>83.68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5.76</v>
      </c>
      <c r="AA26">
        <v>0</v>
      </c>
      <c r="AB26">
        <v>17.27</v>
      </c>
      <c r="AC26">
        <v>8.64</v>
      </c>
      <c r="AD26">
        <v>4.8</v>
      </c>
      <c r="AE26">
        <v>83.68</v>
      </c>
      <c r="AF26">
        <v>1.92</v>
      </c>
      <c r="AG26">
        <v>0.43</v>
      </c>
      <c r="AH26">
        <v>25.91</v>
      </c>
      <c r="AI26">
        <v>25.91</v>
      </c>
      <c r="AJ26">
        <v>251.04</v>
      </c>
      <c r="AK26">
        <v>26.91</v>
      </c>
      <c r="AL26">
        <v>25.91</v>
      </c>
      <c r="AM26">
        <v>0</v>
      </c>
      <c r="AN26">
        <v>3.39</v>
      </c>
      <c r="AO26">
        <v>8.64</v>
      </c>
      <c r="AP26">
        <v>26.91</v>
      </c>
      <c r="AQ26">
        <v>0</v>
      </c>
    </row>
    <row r="27" spans="1:43">
      <c r="A27" t="s">
        <v>254</v>
      </c>
      <c r="G27" t="s">
        <v>69</v>
      </c>
      <c r="H27" s="74">
        <v>1.39</v>
      </c>
      <c r="I27" s="47">
        <v>0</v>
      </c>
      <c r="J27" s="47">
        <v>3.39</v>
      </c>
      <c r="K27" s="47">
        <v>112.28</v>
      </c>
      <c r="L27" s="47">
        <v>10.559999999999999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5.76</v>
      </c>
      <c r="AA27">
        <v>0</v>
      </c>
      <c r="AB27">
        <v>17.27</v>
      </c>
      <c r="AC27">
        <v>8.64</v>
      </c>
      <c r="AD27">
        <v>4.8</v>
      </c>
      <c r="AE27">
        <v>0</v>
      </c>
      <c r="AF27">
        <v>0.96</v>
      </c>
      <c r="AG27">
        <v>0.43</v>
      </c>
      <c r="AH27">
        <v>25.91</v>
      </c>
      <c r="AI27">
        <v>25.91</v>
      </c>
      <c r="AJ27">
        <v>0</v>
      </c>
      <c r="AK27">
        <v>26.91</v>
      </c>
      <c r="AL27">
        <v>25.91</v>
      </c>
      <c r="AM27">
        <v>0</v>
      </c>
      <c r="AN27">
        <v>3.39</v>
      </c>
      <c r="AO27">
        <v>8.64</v>
      </c>
      <c r="AP27">
        <v>26.91</v>
      </c>
      <c r="AQ27">
        <v>0</v>
      </c>
    </row>
    <row r="28" spans="1:43">
      <c r="A28" t="s">
        <v>255</v>
      </c>
      <c r="G28" t="s">
        <v>70</v>
      </c>
      <c r="H28" s="74">
        <v>1.39</v>
      </c>
      <c r="I28" s="47">
        <v>0</v>
      </c>
      <c r="J28" s="47">
        <v>3.39</v>
      </c>
      <c r="K28" s="47">
        <v>112.28</v>
      </c>
      <c r="L28" s="47">
        <v>10.559999999999999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5.76</v>
      </c>
      <c r="AA28">
        <v>0</v>
      </c>
      <c r="AB28">
        <v>17.27</v>
      </c>
      <c r="AC28">
        <v>8.64</v>
      </c>
      <c r="AD28">
        <v>4.8</v>
      </c>
      <c r="AE28">
        <v>0</v>
      </c>
      <c r="AF28">
        <v>0.96</v>
      </c>
      <c r="AG28">
        <v>0.43</v>
      </c>
      <c r="AH28">
        <v>25.91</v>
      </c>
      <c r="AI28">
        <v>25.91</v>
      </c>
      <c r="AJ28">
        <v>0</v>
      </c>
      <c r="AK28">
        <v>26.91</v>
      </c>
      <c r="AL28">
        <v>25.91</v>
      </c>
      <c r="AM28">
        <v>0</v>
      </c>
      <c r="AN28">
        <v>3.39</v>
      </c>
      <c r="AO28">
        <v>8.64</v>
      </c>
      <c r="AP28">
        <v>26.91</v>
      </c>
      <c r="AQ28">
        <v>0</v>
      </c>
    </row>
    <row r="29" spans="1:43">
      <c r="A29" t="s">
        <v>263</v>
      </c>
      <c r="G29" t="s">
        <v>71</v>
      </c>
      <c r="H29" s="74">
        <v>1.39</v>
      </c>
      <c r="I29" s="47">
        <v>0</v>
      </c>
      <c r="J29" s="47">
        <v>3.39</v>
      </c>
      <c r="K29" s="47">
        <v>112.28</v>
      </c>
      <c r="L29" s="47">
        <v>10.559999999999999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</v>
      </c>
      <c r="Z29">
        <v>5.76</v>
      </c>
      <c r="AA29">
        <v>0</v>
      </c>
      <c r="AB29">
        <v>17.27</v>
      </c>
      <c r="AC29">
        <v>8.64</v>
      </c>
      <c r="AD29">
        <v>4.8</v>
      </c>
      <c r="AE29">
        <v>0</v>
      </c>
      <c r="AF29">
        <v>0.96</v>
      </c>
      <c r="AG29">
        <v>0.43</v>
      </c>
      <c r="AH29">
        <v>25.91</v>
      </c>
      <c r="AI29">
        <v>25.91</v>
      </c>
      <c r="AJ29">
        <v>0</v>
      </c>
      <c r="AK29">
        <v>26.91</v>
      </c>
      <c r="AL29">
        <v>25.91</v>
      </c>
      <c r="AM29">
        <v>0</v>
      </c>
      <c r="AN29">
        <v>3.39</v>
      </c>
      <c r="AO29">
        <v>8.64</v>
      </c>
      <c r="AP29">
        <v>26.91</v>
      </c>
      <c r="AQ29">
        <v>0</v>
      </c>
    </row>
    <row r="30" spans="1:43">
      <c r="A30" t="s">
        <v>264</v>
      </c>
      <c r="G30" t="s">
        <v>72</v>
      </c>
      <c r="H30" s="74">
        <v>1.39</v>
      </c>
      <c r="I30" s="47">
        <v>0</v>
      </c>
      <c r="J30" s="47">
        <v>3.39</v>
      </c>
      <c r="K30" s="47">
        <v>112.28</v>
      </c>
      <c r="L30" s="47">
        <v>10.82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0.26</v>
      </c>
      <c r="Z30">
        <v>5.76</v>
      </c>
      <c r="AA30">
        <v>0</v>
      </c>
      <c r="AB30">
        <v>17.27</v>
      </c>
      <c r="AC30">
        <v>8.64</v>
      </c>
      <c r="AD30">
        <v>4.8</v>
      </c>
      <c r="AE30">
        <v>0</v>
      </c>
      <c r="AF30">
        <v>0.96</v>
      </c>
      <c r="AG30">
        <v>0.43</v>
      </c>
      <c r="AH30">
        <v>25.91</v>
      </c>
      <c r="AI30">
        <v>25.91</v>
      </c>
      <c r="AJ30">
        <v>0</v>
      </c>
      <c r="AK30">
        <v>26.91</v>
      </c>
      <c r="AL30">
        <v>25.91</v>
      </c>
      <c r="AM30">
        <v>0</v>
      </c>
      <c r="AN30">
        <v>3.39</v>
      </c>
      <c r="AO30">
        <v>8.64</v>
      </c>
      <c r="AP30">
        <v>26.91</v>
      </c>
      <c r="AQ30">
        <v>0</v>
      </c>
    </row>
    <row r="31" spans="1:43">
      <c r="A31" t="s">
        <v>274</v>
      </c>
      <c r="G31" t="s">
        <v>73</v>
      </c>
      <c r="H31" s="74">
        <v>1.54</v>
      </c>
      <c r="I31" s="47">
        <v>0</v>
      </c>
      <c r="J31" s="47">
        <v>3.39</v>
      </c>
      <c r="K31" s="47">
        <v>112.28</v>
      </c>
      <c r="L31" s="47">
        <v>11.239999999999998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0.68</v>
      </c>
      <c r="Z31">
        <v>5.76</v>
      </c>
      <c r="AA31">
        <v>0</v>
      </c>
      <c r="AB31">
        <v>17.27</v>
      </c>
      <c r="AC31">
        <v>8.64</v>
      </c>
      <c r="AD31">
        <v>4.8</v>
      </c>
      <c r="AE31">
        <v>0</v>
      </c>
      <c r="AF31">
        <v>0.96</v>
      </c>
      <c r="AG31">
        <v>0.57999999999999996</v>
      </c>
      <c r="AH31">
        <v>25.91</v>
      </c>
      <c r="AI31">
        <v>25.91</v>
      </c>
      <c r="AJ31">
        <v>0</v>
      </c>
      <c r="AK31">
        <v>26.91</v>
      </c>
      <c r="AL31">
        <v>25.91</v>
      </c>
      <c r="AM31">
        <v>0</v>
      </c>
      <c r="AN31">
        <v>3.39</v>
      </c>
      <c r="AO31">
        <v>8.64</v>
      </c>
      <c r="AP31">
        <v>26.91</v>
      </c>
      <c r="AQ31">
        <v>0</v>
      </c>
    </row>
    <row r="32" spans="1:43">
      <c r="A32" t="s">
        <v>275</v>
      </c>
      <c r="G32" t="s">
        <v>74</v>
      </c>
      <c r="H32" s="74">
        <v>1.54</v>
      </c>
      <c r="I32" s="47">
        <v>0</v>
      </c>
      <c r="J32" s="47">
        <v>3.39</v>
      </c>
      <c r="K32" s="47">
        <v>112.28</v>
      </c>
      <c r="L32" s="47">
        <v>11.67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1.1100000000000001</v>
      </c>
      <c r="Z32">
        <v>5.76</v>
      </c>
      <c r="AA32">
        <v>0</v>
      </c>
      <c r="AB32">
        <v>17.27</v>
      </c>
      <c r="AC32">
        <v>8.64</v>
      </c>
      <c r="AD32">
        <v>4.8</v>
      </c>
      <c r="AE32">
        <v>0</v>
      </c>
      <c r="AF32">
        <v>0.96</v>
      </c>
      <c r="AG32">
        <v>0.57999999999999996</v>
      </c>
      <c r="AH32">
        <v>25.91</v>
      </c>
      <c r="AI32">
        <v>25.91</v>
      </c>
      <c r="AJ32">
        <v>0</v>
      </c>
      <c r="AK32">
        <v>26.91</v>
      </c>
      <c r="AL32">
        <v>25.91</v>
      </c>
      <c r="AM32">
        <v>0</v>
      </c>
      <c r="AN32">
        <v>3.39</v>
      </c>
      <c r="AO32">
        <v>8.64</v>
      </c>
      <c r="AP32">
        <v>26.91</v>
      </c>
      <c r="AQ32">
        <v>0</v>
      </c>
    </row>
    <row r="33" spans="1:43">
      <c r="A33" t="s">
        <v>276</v>
      </c>
      <c r="G33" t="s">
        <v>75</v>
      </c>
      <c r="H33" s="74">
        <v>1.54</v>
      </c>
      <c r="I33" s="47">
        <v>0</v>
      </c>
      <c r="J33" s="47">
        <v>3.39</v>
      </c>
      <c r="K33" s="47">
        <v>112.28</v>
      </c>
      <c r="L33" s="47">
        <v>12.19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1.63</v>
      </c>
      <c r="Z33">
        <v>5.76</v>
      </c>
      <c r="AA33">
        <v>0</v>
      </c>
      <c r="AB33">
        <v>17.27</v>
      </c>
      <c r="AC33">
        <v>8.64</v>
      </c>
      <c r="AD33">
        <v>4.8</v>
      </c>
      <c r="AE33">
        <v>0</v>
      </c>
      <c r="AF33">
        <v>0.96</v>
      </c>
      <c r="AG33">
        <v>0.57999999999999996</v>
      </c>
      <c r="AH33">
        <v>25.91</v>
      </c>
      <c r="AI33">
        <v>25.91</v>
      </c>
      <c r="AJ33">
        <v>0</v>
      </c>
      <c r="AK33">
        <v>26.91</v>
      </c>
      <c r="AL33">
        <v>25.91</v>
      </c>
      <c r="AM33">
        <v>0</v>
      </c>
      <c r="AN33">
        <v>3.39</v>
      </c>
      <c r="AO33">
        <v>8.64</v>
      </c>
      <c r="AP33">
        <v>26.91</v>
      </c>
      <c r="AQ33">
        <v>0</v>
      </c>
    </row>
    <row r="34" spans="1:43">
      <c r="A34" t="s">
        <v>277</v>
      </c>
      <c r="G34" t="s">
        <v>76</v>
      </c>
      <c r="H34" s="74">
        <v>1.54</v>
      </c>
      <c r="I34" s="47">
        <v>0</v>
      </c>
      <c r="J34" s="47">
        <v>3.39</v>
      </c>
      <c r="K34" s="47">
        <v>112.28</v>
      </c>
      <c r="L34" s="47">
        <v>12.809999999999999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2.25</v>
      </c>
      <c r="Z34">
        <v>5.76</v>
      </c>
      <c r="AA34">
        <v>0</v>
      </c>
      <c r="AB34">
        <v>17.27</v>
      </c>
      <c r="AC34">
        <v>8.64</v>
      </c>
      <c r="AD34">
        <v>4.8</v>
      </c>
      <c r="AE34">
        <v>0</v>
      </c>
      <c r="AF34">
        <v>0.96</v>
      </c>
      <c r="AG34">
        <v>0.57999999999999996</v>
      </c>
      <c r="AH34">
        <v>25.91</v>
      </c>
      <c r="AI34">
        <v>25.91</v>
      </c>
      <c r="AJ34">
        <v>0</v>
      </c>
      <c r="AK34">
        <v>26.91</v>
      </c>
      <c r="AL34">
        <v>25.91</v>
      </c>
      <c r="AM34">
        <v>0</v>
      </c>
      <c r="AN34">
        <v>3.39</v>
      </c>
      <c r="AO34">
        <v>8.64</v>
      </c>
      <c r="AP34">
        <v>26.91</v>
      </c>
      <c r="AQ34">
        <v>0</v>
      </c>
    </row>
    <row r="35" spans="1:43">
      <c r="A35" t="s">
        <v>279</v>
      </c>
      <c r="G35" t="s">
        <v>77</v>
      </c>
      <c r="H35" s="74">
        <v>1.92</v>
      </c>
      <c r="I35" s="47">
        <v>0</v>
      </c>
      <c r="J35" s="47">
        <v>3.39</v>
      </c>
      <c r="K35" s="47">
        <v>112.28</v>
      </c>
      <c r="L35" s="47">
        <v>13.419999999999998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2.86</v>
      </c>
      <c r="Z35">
        <v>5.76</v>
      </c>
      <c r="AA35">
        <v>0</v>
      </c>
      <c r="AB35">
        <v>17.27</v>
      </c>
      <c r="AC35">
        <v>8.64</v>
      </c>
      <c r="AD35">
        <v>4.8</v>
      </c>
      <c r="AE35">
        <v>0</v>
      </c>
      <c r="AF35">
        <v>0.96</v>
      </c>
      <c r="AG35">
        <v>0.96</v>
      </c>
      <c r="AH35">
        <v>25.91</v>
      </c>
      <c r="AI35">
        <v>25.91</v>
      </c>
      <c r="AJ35">
        <v>0</v>
      </c>
      <c r="AK35">
        <v>26.91</v>
      </c>
      <c r="AL35">
        <v>25.91</v>
      </c>
      <c r="AM35">
        <v>0</v>
      </c>
      <c r="AN35">
        <v>3.39</v>
      </c>
      <c r="AO35">
        <v>8.64</v>
      </c>
      <c r="AP35">
        <v>26.91</v>
      </c>
      <c r="AQ35">
        <v>0</v>
      </c>
    </row>
    <row r="36" spans="1:43">
      <c r="A36" t="s">
        <v>309</v>
      </c>
      <c r="G36" t="s">
        <v>78</v>
      </c>
      <c r="H36" s="74">
        <v>1.92</v>
      </c>
      <c r="I36" s="47">
        <v>0</v>
      </c>
      <c r="J36" s="47">
        <v>3.39</v>
      </c>
      <c r="K36" s="47">
        <v>112.28</v>
      </c>
      <c r="L36" s="47">
        <v>14.02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3.46</v>
      </c>
      <c r="Z36">
        <v>5.76</v>
      </c>
      <c r="AA36">
        <v>0</v>
      </c>
      <c r="AB36">
        <v>17.27</v>
      </c>
      <c r="AC36">
        <v>8.64</v>
      </c>
      <c r="AD36">
        <v>4.8</v>
      </c>
      <c r="AE36">
        <v>0</v>
      </c>
      <c r="AF36">
        <v>0.96</v>
      </c>
      <c r="AG36">
        <v>0.96</v>
      </c>
      <c r="AH36">
        <v>25.91</v>
      </c>
      <c r="AI36">
        <v>25.91</v>
      </c>
      <c r="AJ36">
        <v>0</v>
      </c>
      <c r="AK36">
        <v>26.91</v>
      </c>
      <c r="AL36">
        <v>25.91</v>
      </c>
      <c r="AM36">
        <v>0</v>
      </c>
      <c r="AN36">
        <v>3.39</v>
      </c>
      <c r="AO36">
        <v>8.64</v>
      </c>
      <c r="AP36">
        <v>26.91</v>
      </c>
      <c r="AQ36">
        <v>0</v>
      </c>
    </row>
    <row r="37" spans="1:43">
      <c r="A37" t="s">
        <v>310</v>
      </c>
      <c r="G37" t="s">
        <v>79</v>
      </c>
      <c r="H37" s="74">
        <v>1.92</v>
      </c>
      <c r="I37" s="47">
        <v>0</v>
      </c>
      <c r="J37" s="47">
        <v>3.39</v>
      </c>
      <c r="K37" s="47">
        <v>112.28</v>
      </c>
      <c r="L37" s="47">
        <v>14.64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4.08</v>
      </c>
      <c r="Z37">
        <v>5.76</v>
      </c>
      <c r="AA37">
        <v>0</v>
      </c>
      <c r="AB37">
        <v>17.27</v>
      </c>
      <c r="AC37">
        <v>8.64</v>
      </c>
      <c r="AD37">
        <v>4.8</v>
      </c>
      <c r="AE37">
        <v>0</v>
      </c>
      <c r="AF37">
        <v>0.96</v>
      </c>
      <c r="AG37">
        <v>0.96</v>
      </c>
      <c r="AH37">
        <v>25.91</v>
      </c>
      <c r="AI37">
        <v>25.91</v>
      </c>
      <c r="AJ37">
        <v>0</v>
      </c>
      <c r="AK37">
        <v>26.91</v>
      </c>
      <c r="AL37">
        <v>25.91</v>
      </c>
      <c r="AM37">
        <v>0</v>
      </c>
      <c r="AN37">
        <v>3.39</v>
      </c>
      <c r="AO37">
        <v>8.64</v>
      </c>
      <c r="AP37">
        <v>26.91</v>
      </c>
      <c r="AQ37">
        <v>0</v>
      </c>
    </row>
    <row r="38" spans="1:43">
      <c r="A38" t="s">
        <v>311</v>
      </c>
      <c r="G38" t="s">
        <v>80</v>
      </c>
      <c r="H38" s="74">
        <v>1.92</v>
      </c>
      <c r="I38" s="47">
        <v>0</v>
      </c>
      <c r="J38" s="47">
        <v>3.39</v>
      </c>
      <c r="K38" s="47">
        <v>112.28</v>
      </c>
      <c r="L38" s="47">
        <v>15.239999999999998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4.68</v>
      </c>
      <c r="Z38">
        <v>5.76</v>
      </c>
      <c r="AA38">
        <v>0</v>
      </c>
      <c r="AB38">
        <v>17.27</v>
      </c>
      <c r="AC38">
        <v>8.64</v>
      </c>
      <c r="AD38">
        <v>4.8</v>
      </c>
      <c r="AE38">
        <v>0</v>
      </c>
      <c r="AF38">
        <v>0.96</v>
      </c>
      <c r="AG38">
        <v>0.96</v>
      </c>
      <c r="AH38">
        <v>25.91</v>
      </c>
      <c r="AI38">
        <v>25.91</v>
      </c>
      <c r="AJ38">
        <v>0</v>
      </c>
      <c r="AK38">
        <v>26.91</v>
      </c>
      <c r="AL38">
        <v>25.91</v>
      </c>
      <c r="AM38">
        <v>0</v>
      </c>
      <c r="AN38">
        <v>3.39</v>
      </c>
      <c r="AO38">
        <v>8.64</v>
      </c>
      <c r="AP38">
        <v>26.91</v>
      </c>
      <c r="AQ38">
        <v>0</v>
      </c>
    </row>
    <row r="39" spans="1:43">
      <c r="A39" t="s">
        <v>312</v>
      </c>
      <c r="G39" t="s">
        <v>81</v>
      </c>
      <c r="H39" s="74">
        <v>1.8199999999999998</v>
      </c>
      <c r="I39" s="47">
        <v>0</v>
      </c>
      <c r="J39" s="47">
        <v>3.39</v>
      </c>
      <c r="K39" s="47">
        <v>165.06</v>
      </c>
      <c r="L39" s="47">
        <v>15.760000000000002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42.22</v>
      </c>
      <c r="X39">
        <v>10.56</v>
      </c>
      <c r="Y39">
        <v>5.2</v>
      </c>
      <c r="Z39">
        <v>5.76</v>
      </c>
      <c r="AA39">
        <v>0</v>
      </c>
      <c r="AB39">
        <v>17.27</v>
      </c>
      <c r="AC39">
        <v>8.64</v>
      </c>
      <c r="AD39">
        <v>4.8</v>
      </c>
      <c r="AE39">
        <v>0</v>
      </c>
      <c r="AF39">
        <v>0.96</v>
      </c>
      <c r="AG39">
        <v>0.86</v>
      </c>
      <c r="AH39">
        <v>25.91</v>
      </c>
      <c r="AI39">
        <v>25.91</v>
      </c>
      <c r="AJ39">
        <v>0</v>
      </c>
      <c r="AK39">
        <v>26.91</v>
      </c>
      <c r="AL39">
        <v>25.91</v>
      </c>
      <c r="AM39">
        <v>0</v>
      </c>
      <c r="AN39">
        <v>3.39</v>
      </c>
      <c r="AO39">
        <v>8.64</v>
      </c>
      <c r="AP39">
        <v>26.91</v>
      </c>
      <c r="AQ39">
        <v>0</v>
      </c>
    </row>
    <row r="40" spans="1:43">
      <c r="A40" t="s">
        <v>329</v>
      </c>
      <c r="G40" t="s">
        <v>82</v>
      </c>
      <c r="H40" s="74">
        <v>1.8199999999999998</v>
      </c>
      <c r="I40" s="47">
        <v>0</v>
      </c>
      <c r="J40" s="47">
        <v>3.39</v>
      </c>
      <c r="K40" s="47">
        <v>165.06</v>
      </c>
      <c r="L40" s="47">
        <v>16.260000000000002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42.22</v>
      </c>
      <c r="X40">
        <v>10.56</v>
      </c>
      <c r="Y40">
        <v>5.7</v>
      </c>
      <c r="Z40">
        <v>5.76</v>
      </c>
      <c r="AA40">
        <v>0</v>
      </c>
      <c r="AB40">
        <v>17.27</v>
      </c>
      <c r="AC40">
        <v>8.64</v>
      </c>
      <c r="AD40">
        <v>4.8</v>
      </c>
      <c r="AE40">
        <v>0</v>
      </c>
      <c r="AF40">
        <v>0.96</v>
      </c>
      <c r="AG40">
        <v>0.86</v>
      </c>
      <c r="AH40">
        <v>25.91</v>
      </c>
      <c r="AI40">
        <v>25.91</v>
      </c>
      <c r="AJ40">
        <v>0</v>
      </c>
      <c r="AK40">
        <v>26.91</v>
      </c>
      <c r="AL40">
        <v>25.91</v>
      </c>
      <c r="AM40">
        <v>0</v>
      </c>
      <c r="AN40">
        <v>3.39</v>
      </c>
      <c r="AO40">
        <v>8.64</v>
      </c>
      <c r="AP40">
        <v>26.91</v>
      </c>
      <c r="AQ40">
        <v>0</v>
      </c>
    </row>
    <row r="41" spans="1:43">
      <c r="A41" t="s">
        <v>330</v>
      </c>
      <c r="G41" t="s">
        <v>83</v>
      </c>
      <c r="H41" s="74">
        <v>1.8199999999999998</v>
      </c>
      <c r="I41" s="47">
        <v>0</v>
      </c>
      <c r="J41" s="47">
        <v>3.39</v>
      </c>
      <c r="K41" s="47">
        <v>165.06</v>
      </c>
      <c r="L41" s="47">
        <v>16.73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42.22</v>
      </c>
      <c r="X41">
        <v>10.56</v>
      </c>
      <c r="Y41">
        <v>6.17</v>
      </c>
      <c r="Z41">
        <v>5.76</v>
      </c>
      <c r="AA41">
        <v>0</v>
      </c>
      <c r="AB41">
        <v>17.27</v>
      </c>
      <c r="AC41">
        <v>8.64</v>
      </c>
      <c r="AD41">
        <v>4.8</v>
      </c>
      <c r="AE41">
        <v>0</v>
      </c>
      <c r="AF41">
        <v>0.96</v>
      </c>
      <c r="AG41">
        <v>0.86</v>
      </c>
      <c r="AH41">
        <v>25.91</v>
      </c>
      <c r="AI41">
        <v>25.91</v>
      </c>
      <c r="AJ41">
        <v>0</v>
      </c>
      <c r="AK41">
        <v>26.91</v>
      </c>
      <c r="AL41">
        <v>25.91</v>
      </c>
      <c r="AM41">
        <v>0</v>
      </c>
      <c r="AN41">
        <v>3.39</v>
      </c>
      <c r="AO41">
        <v>8.64</v>
      </c>
      <c r="AP41">
        <v>26.91</v>
      </c>
      <c r="AQ41">
        <v>0</v>
      </c>
    </row>
    <row r="42" spans="1:43">
      <c r="A42" t="s">
        <v>331</v>
      </c>
      <c r="G42" t="s">
        <v>84</v>
      </c>
      <c r="H42" s="74">
        <v>1.8199999999999998</v>
      </c>
      <c r="I42" s="47">
        <v>0</v>
      </c>
      <c r="J42" s="47">
        <v>3.39</v>
      </c>
      <c r="K42" s="47">
        <v>165.06</v>
      </c>
      <c r="L42" s="47">
        <v>17.12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42.22</v>
      </c>
      <c r="X42">
        <v>10.56</v>
      </c>
      <c r="Y42">
        <v>6.56</v>
      </c>
      <c r="Z42">
        <v>5.76</v>
      </c>
      <c r="AA42">
        <v>0</v>
      </c>
      <c r="AB42">
        <v>17.27</v>
      </c>
      <c r="AC42">
        <v>8.64</v>
      </c>
      <c r="AD42">
        <v>4.8</v>
      </c>
      <c r="AE42">
        <v>0</v>
      </c>
      <c r="AF42">
        <v>0.96</v>
      </c>
      <c r="AG42">
        <v>0.86</v>
      </c>
      <c r="AH42">
        <v>25.91</v>
      </c>
      <c r="AI42">
        <v>25.91</v>
      </c>
      <c r="AJ42">
        <v>0</v>
      </c>
      <c r="AK42">
        <v>26.91</v>
      </c>
      <c r="AL42">
        <v>25.91</v>
      </c>
      <c r="AM42">
        <v>0</v>
      </c>
      <c r="AN42">
        <v>3.39</v>
      </c>
      <c r="AO42">
        <v>8.64</v>
      </c>
      <c r="AP42">
        <v>26.91</v>
      </c>
      <c r="AQ42">
        <v>0</v>
      </c>
    </row>
    <row r="43" spans="1:43">
      <c r="A43" t="s">
        <v>337</v>
      </c>
      <c r="G43" t="s">
        <v>85</v>
      </c>
      <c r="H43" s="74">
        <v>1.8199999999999998</v>
      </c>
      <c r="I43" s="47">
        <v>0</v>
      </c>
      <c r="J43" s="47">
        <v>3.3</v>
      </c>
      <c r="K43" s="47">
        <v>162.75</v>
      </c>
      <c r="L43" s="47">
        <v>17.489999999999998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42.22</v>
      </c>
      <c r="X43">
        <v>8.25</v>
      </c>
      <c r="Y43">
        <v>6.93</v>
      </c>
      <c r="Z43">
        <v>5.76</v>
      </c>
      <c r="AA43">
        <v>0</v>
      </c>
      <c r="AB43">
        <v>17.27</v>
      </c>
      <c r="AC43">
        <v>8.64</v>
      </c>
      <c r="AD43">
        <v>4.8</v>
      </c>
      <c r="AE43">
        <v>0</v>
      </c>
      <c r="AF43">
        <v>0.96</v>
      </c>
      <c r="AG43">
        <v>0.86</v>
      </c>
      <c r="AH43">
        <v>25.91</v>
      </c>
      <c r="AI43">
        <v>25.91</v>
      </c>
      <c r="AJ43">
        <v>0</v>
      </c>
      <c r="AK43">
        <v>26.91</v>
      </c>
      <c r="AL43">
        <v>25.91</v>
      </c>
      <c r="AM43">
        <v>0</v>
      </c>
      <c r="AN43">
        <v>3.3</v>
      </c>
      <c r="AO43">
        <v>8.64</v>
      </c>
      <c r="AP43">
        <v>26.91</v>
      </c>
      <c r="AQ43">
        <v>0</v>
      </c>
    </row>
    <row r="44" spans="1:43">
      <c r="A44" t="s">
        <v>339</v>
      </c>
      <c r="G44" t="s">
        <v>86</v>
      </c>
      <c r="H44" s="74">
        <v>1.8199999999999998</v>
      </c>
      <c r="I44" s="47">
        <v>0</v>
      </c>
      <c r="J44" s="47">
        <v>3.3</v>
      </c>
      <c r="K44" s="47">
        <v>163.04000000000002</v>
      </c>
      <c r="L44" s="47">
        <v>17.809999999999999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42.22</v>
      </c>
      <c r="X44">
        <v>8.5399999999999991</v>
      </c>
      <c r="Y44">
        <v>7.25</v>
      </c>
      <c r="Z44">
        <v>5.76</v>
      </c>
      <c r="AA44">
        <v>0</v>
      </c>
      <c r="AB44">
        <v>17.27</v>
      </c>
      <c r="AC44">
        <v>8.64</v>
      </c>
      <c r="AD44">
        <v>4.8</v>
      </c>
      <c r="AE44">
        <v>0</v>
      </c>
      <c r="AF44">
        <v>0.96</v>
      </c>
      <c r="AG44">
        <v>0.86</v>
      </c>
      <c r="AH44">
        <v>25.91</v>
      </c>
      <c r="AI44">
        <v>25.91</v>
      </c>
      <c r="AJ44">
        <v>0</v>
      </c>
      <c r="AK44">
        <v>26.91</v>
      </c>
      <c r="AL44">
        <v>25.91</v>
      </c>
      <c r="AM44">
        <v>0</v>
      </c>
      <c r="AN44">
        <v>3.3</v>
      </c>
      <c r="AO44">
        <v>8.64</v>
      </c>
      <c r="AP44">
        <v>26.91</v>
      </c>
      <c r="AQ44">
        <v>0</v>
      </c>
    </row>
    <row r="45" spans="1:43">
      <c r="A45" t="s">
        <v>358</v>
      </c>
      <c r="G45" t="s">
        <v>87</v>
      </c>
      <c r="H45" s="74">
        <v>1.8199999999999998</v>
      </c>
      <c r="I45" s="47">
        <v>0</v>
      </c>
      <c r="J45" s="47">
        <v>3.3</v>
      </c>
      <c r="K45" s="47">
        <v>163.32999999999998</v>
      </c>
      <c r="L45" s="47">
        <v>18.07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42.22</v>
      </c>
      <c r="X45">
        <v>8.83</v>
      </c>
      <c r="Y45">
        <v>7.51</v>
      </c>
      <c r="Z45">
        <v>5.76</v>
      </c>
      <c r="AA45">
        <v>0</v>
      </c>
      <c r="AB45">
        <v>17.27</v>
      </c>
      <c r="AC45">
        <v>8.64</v>
      </c>
      <c r="AD45">
        <v>4.8</v>
      </c>
      <c r="AE45">
        <v>0</v>
      </c>
      <c r="AF45">
        <v>0.96</v>
      </c>
      <c r="AG45">
        <v>0.86</v>
      </c>
      <c r="AH45">
        <v>25.91</v>
      </c>
      <c r="AI45">
        <v>25.91</v>
      </c>
      <c r="AJ45">
        <v>0</v>
      </c>
      <c r="AK45">
        <v>26.91</v>
      </c>
      <c r="AL45">
        <v>25.91</v>
      </c>
      <c r="AM45">
        <v>0</v>
      </c>
      <c r="AN45">
        <v>3.3</v>
      </c>
      <c r="AO45">
        <v>8.64</v>
      </c>
      <c r="AP45">
        <v>26.91</v>
      </c>
      <c r="AQ45">
        <v>0</v>
      </c>
    </row>
    <row r="46" spans="1:43">
      <c r="A46" t="s">
        <v>359</v>
      </c>
      <c r="G46" t="s">
        <v>88</v>
      </c>
      <c r="H46" s="74">
        <v>1.8199999999999998</v>
      </c>
      <c r="I46" s="47">
        <v>0</v>
      </c>
      <c r="J46" s="47">
        <v>3.3</v>
      </c>
      <c r="K46" s="47">
        <v>163.51999999999998</v>
      </c>
      <c r="L46" s="47">
        <v>18.440000000000001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42.22</v>
      </c>
      <c r="X46">
        <v>9.02</v>
      </c>
      <c r="Y46">
        <v>7.88</v>
      </c>
      <c r="Z46">
        <v>5.76</v>
      </c>
      <c r="AA46">
        <v>0</v>
      </c>
      <c r="AB46">
        <v>17.27</v>
      </c>
      <c r="AC46">
        <v>8.64</v>
      </c>
      <c r="AD46">
        <v>4.8</v>
      </c>
      <c r="AE46">
        <v>0</v>
      </c>
      <c r="AF46">
        <v>0.96</v>
      </c>
      <c r="AG46">
        <v>0.86</v>
      </c>
      <c r="AH46">
        <v>25.91</v>
      </c>
      <c r="AI46">
        <v>25.91</v>
      </c>
      <c r="AJ46">
        <v>0</v>
      </c>
      <c r="AK46">
        <v>26.91</v>
      </c>
      <c r="AL46">
        <v>25.91</v>
      </c>
      <c r="AM46">
        <v>0</v>
      </c>
      <c r="AN46">
        <v>3.3</v>
      </c>
      <c r="AO46">
        <v>8.64</v>
      </c>
      <c r="AP46">
        <v>26.91</v>
      </c>
      <c r="AQ46">
        <v>0</v>
      </c>
    </row>
    <row r="47" spans="1:43">
      <c r="A47" t="s">
        <v>360</v>
      </c>
      <c r="G47" t="s">
        <v>89</v>
      </c>
      <c r="H47" s="74">
        <v>1.8199999999999998</v>
      </c>
      <c r="I47" s="47">
        <v>0</v>
      </c>
      <c r="J47" s="47">
        <v>3.3</v>
      </c>
      <c r="K47" s="47">
        <v>163.70999999999998</v>
      </c>
      <c r="L47" s="47">
        <v>18.78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42.22</v>
      </c>
      <c r="X47">
        <v>9.2100000000000009</v>
      </c>
      <c r="Y47">
        <v>8.2200000000000006</v>
      </c>
      <c r="Z47">
        <v>5.76</v>
      </c>
      <c r="AA47">
        <v>0</v>
      </c>
      <c r="AB47">
        <v>17.27</v>
      </c>
      <c r="AC47">
        <v>8.64</v>
      </c>
      <c r="AD47">
        <v>4.8</v>
      </c>
      <c r="AE47">
        <v>0</v>
      </c>
      <c r="AF47">
        <v>0.96</v>
      </c>
      <c r="AG47">
        <v>0.86</v>
      </c>
      <c r="AH47">
        <v>25.91</v>
      </c>
      <c r="AI47">
        <v>25.91</v>
      </c>
      <c r="AJ47">
        <v>0</v>
      </c>
      <c r="AK47">
        <v>26.91</v>
      </c>
      <c r="AL47">
        <v>25.91</v>
      </c>
      <c r="AM47">
        <v>0</v>
      </c>
      <c r="AN47">
        <v>3.3</v>
      </c>
      <c r="AO47">
        <v>8.64</v>
      </c>
      <c r="AP47">
        <v>26.91</v>
      </c>
      <c r="AQ47">
        <v>0</v>
      </c>
    </row>
    <row r="48" spans="1:43">
      <c r="A48" t="s">
        <v>364</v>
      </c>
      <c r="G48" t="s">
        <v>90</v>
      </c>
      <c r="H48" s="74">
        <v>1.8199999999999998</v>
      </c>
      <c r="I48" s="47">
        <v>0</v>
      </c>
      <c r="J48" s="47">
        <v>3.3</v>
      </c>
      <c r="K48" s="47">
        <v>163.89999999999998</v>
      </c>
      <c r="L48" s="47">
        <v>18.66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42.22</v>
      </c>
      <c r="X48">
        <v>9.4</v>
      </c>
      <c r="Y48">
        <v>8.1</v>
      </c>
      <c r="Z48">
        <v>5.76</v>
      </c>
      <c r="AA48">
        <v>0</v>
      </c>
      <c r="AB48">
        <v>17.27</v>
      </c>
      <c r="AC48">
        <v>8.64</v>
      </c>
      <c r="AD48">
        <v>4.8</v>
      </c>
      <c r="AE48">
        <v>0</v>
      </c>
      <c r="AF48">
        <v>0.96</v>
      </c>
      <c r="AG48">
        <v>0.86</v>
      </c>
      <c r="AH48">
        <v>25.91</v>
      </c>
      <c r="AI48">
        <v>25.91</v>
      </c>
      <c r="AJ48">
        <v>0</v>
      </c>
      <c r="AK48">
        <v>26.91</v>
      </c>
      <c r="AL48">
        <v>25.91</v>
      </c>
      <c r="AM48">
        <v>0</v>
      </c>
      <c r="AN48">
        <v>3.3</v>
      </c>
      <c r="AO48">
        <v>8.64</v>
      </c>
      <c r="AP48">
        <v>26.91</v>
      </c>
      <c r="AQ48">
        <v>0</v>
      </c>
    </row>
    <row r="49" spans="1:43">
      <c r="A49" t="s">
        <v>365</v>
      </c>
      <c r="G49" t="s">
        <v>91</v>
      </c>
      <c r="H49" s="74">
        <v>1.8199999999999998</v>
      </c>
      <c r="I49" s="47">
        <v>0</v>
      </c>
      <c r="J49" s="47">
        <v>3.3</v>
      </c>
      <c r="K49" s="47">
        <v>164</v>
      </c>
      <c r="L49" s="47">
        <v>18.73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42.22</v>
      </c>
      <c r="X49">
        <v>9.5</v>
      </c>
      <c r="Y49">
        <v>8.17</v>
      </c>
      <c r="Z49">
        <v>5.76</v>
      </c>
      <c r="AA49">
        <v>0</v>
      </c>
      <c r="AB49">
        <v>17.27</v>
      </c>
      <c r="AC49">
        <v>8.64</v>
      </c>
      <c r="AD49">
        <v>4.8</v>
      </c>
      <c r="AE49">
        <v>0</v>
      </c>
      <c r="AF49">
        <v>0.96</v>
      </c>
      <c r="AG49">
        <v>0.86</v>
      </c>
      <c r="AH49">
        <v>25.91</v>
      </c>
      <c r="AI49">
        <v>25.91</v>
      </c>
      <c r="AJ49">
        <v>0</v>
      </c>
      <c r="AK49">
        <v>26.91</v>
      </c>
      <c r="AL49">
        <v>25.91</v>
      </c>
      <c r="AM49">
        <v>0</v>
      </c>
      <c r="AN49">
        <v>3.3</v>
      </c>
      <c r="AO49">
        <v>8.64</v>
      </c>
      <c r="AP49">
        <v>26.91</v>
      </c>
      <c r="AQ49">
        <v>0</v>
      </c>
    </row>
    <row r="50" spans="1:43">
      <c r="A50" t="s">
        <v>366</v>
      </c>
      <c r="G50" t="s">
        <v>92</v>
      </c>
      <c r="H50" s="74">
        <v>1.8199999999999998</v>
      </c>
      <c r="I50" s="47">
        <v>0</v>
      </c>
      <c r="J50" s="47">
        <v>3.3</v>
      </c>
      <c r="K50" s="47">
        <v>164.10000000000002</v>
      </c>
      <c r="L50" s="47">
        <v>18.420000000000002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42.22</v>
      </c>
      <c r="X50">
        <v>9.6</v>
      </c>
      <c r="Y50">
        <v>7.86</v>
      </c>
      <c r="Z50">
        <v>5.76</v>
      </c>
      <c r="AA50">
        <v>0</v>
      </c>
      <c r="AB50">
        <v>17.27</v>
      </c>
      <c r="AC50">
        <v>8.64</v>
      </c>
      <c r="AD50">
        <v>4.8</v>
      </c>
      <c r="AE50">
        <v>0</v>
      </c>
      <c r="AF50">
        <v>0.96</v>
      </c>
      <c r="AG50">
        <v>0.86</v>
      </c>
      <c r="AH50">
        <v>25.91</v>
      </c>
      <c r="AI50">
        <v>25.91</v>
      </c>
      <c r="AJ50">
        <v>0</v>
      </c>
      <c r="AK50">
        <v>26.91</v>
      </c>
      <c r="AL50">
        <v>25.91</v>
      </c>
      <c r="AM50">
        <v>0</v>
      </c>
      <c r="AN50">
        <v>3.3</v>
      </c>
      <c r="AO50">
        <v>8.64</v>
      </c>
      <c r="AP50">
        <v>26.91</v>
      </c>
      <c r="AQ50">
        <v>0</v>
      </c>
    </row>
    <row r="51" spans="1:43">
      <c r="A51" t="s">
        <v>367</v>
      </c>
      <c r="G51" t="s">
        <v>93</v>
      </c>
      <c r="H51" s="74">
        <v>1.8199999999999998</v>
      </c>
      <c r="I51" s="47">
        <v>0</v>
      </c>
      <c r="J51" s="47">
        <v>3.3</v>
      </c>
      <c r="K51" s="47">
        <v>164.10000000000002</v>
      </c>
      <c r="L51" s="47">
        <v>18.57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42.22</v>
      </c>
      <c r="X51">
        <v>9.6</v>
      </c>
      <c r="Y51">
        <v>8.01</v>
      </c>
      <c r="Z51">
        <v>5.76</v>
      </c>
      <c r="AA51">
        <v>0</v>
      </c>
      <c r="AB51">
        <v>17.27</v>
      </c>
      <c r="AC51">
        <v>8.64</v>
      </c>
      <c r="AD51">
        <v>4.8</v>
      </c>
      <c r="AE51">
        <v>0</v>
      </c>
      <c r="AF51">
        <v>0.96</v>
      </c>
      <c r="AG51">
        <v>0.86</v>
      </c>
      <c r="AH51">
        <v>25.91</v>
      </c>
      <c r="AI51">
        <v>25.91</v>
      </c>
      <c r="AJ51">
        <v>0</v>
      </c>
      <c r="AK51">
        <v>26.91</v>
      </c>
      <c r="AL51">
        <v>25.91</v>
      </c>
      <c r="AM51">
        <v>0</v>
      </c>
      <c r="AN51">
        <v>3.3</v>
      </c>
      <c r="AO51">
        <v>8.64</v>
      </c>
      <c r="AP51">
        <v>26.91</v>
      </c>
      <c r="AQ51">
        <v>0</v>
      </c>
    </row>
    <row r="52" spans="1:43">
      <c r="A52" t="s">
        <v>368</v>
      </c>
      <c r="G52" t="s">
        <v>94</v>
      </c>
      <c r="H52" s="74">
        <v>1.8199999999999998</v>
      </c>
      <c r="I52" s="47">
        <v>0</v>
      </c>
      <c r="J52" s="47">
        <v>3.3</v>
      </c>
      <c r="K52" s="47">
        <v>164.10000000000002</v>
      </c>
      <c r="L52" s="47">
        <v>18.59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42.22</v>
      </c>
      <c r="X52">
        <v>9.6</v>
      </c>
      <c r="Y52">
        <v>8.0299999999999994</v>
      </c>
      <c r="Z52">
        <v>5.76</v>
      </c>
      <c r="AA52">
        <v>0</v>
      </c>
      <c r="AB52">
        <v>17.27</v>
      </c>
      <c r="AC52">
        <v>8.64</v>
      </c>
      <c r="AD52">
        <v>4.8</v>
      </c>
      <c r="AE52">
        <v>0</v>
      </c>
      <c r="AF52">
        <v>0.96</v>
      </c>
      <c r="AG52">
        <v>0.86</v>
      </c>
      <c r="AH52">
        <v>25.91</v>
      </c>
      <c r="AI52">
        <v>25.91</v>
      </c>
      <c r="AJ52">
        <v>0</v>
      </c>
      <c r="AK52">
        <v>26.91</v>
      </c>
      <c r="AL52">
        <v>25.91</v>
      </c>
      <c r="AM52">
        <v>0</v>
      </c>
      <c r="AN52">
        <v>3.3</v>
      </c>
      <c r="AO52">
        <v>8.64</v>
      </c>
      <c r="AP52">
        <v>26.91</v>
      </c>
      <c r="AQ52">
        <v>0</v>
      </c>
    </row>
    <row r="53" spans="1:43">
      <c r="A53" t="s">
        <v>399</v>
      </c>
      <c r="G53" t="s">
        <v>95</v>
      </c>
      <c r="H53" s="74">
        <v>1.8199999999999998</v>
      </c>
      <c r="I53" s="47">
        <v>0</v>
      </c>
      <c r="J53" s="47">
        <v>3.3</v>
      </c>
      <c r="K53" s="47">
        <v>164.10000000000002</v>
      </c>
      <c r="L53" s="47">
        <v>18.52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42.22</v>
      </c>
      <c r="X53">
        <v>9.6</v>
      </c>
      <c r="Y53">
        <v>7.96</v>
      </c>
      <c r="Z53">
        <v>5.76</v>
      </c>
      <c r="AA53">
        <v>0</v>
      </c>
      <c r="AB53">
        <v>17.27</v>
      </c>
      <c r="AC53">
        <v>8.64</v>
      </c>
      <c r="AD53">
        <v>4.8</v>
      </c>
      <c r="AE53">
        <v>0</v>
      </c>
      <c r="AF53">
        <v>0.96</v>
      </c>
      <c r="AG53">
        <v>0.86</v>
      </c>
      <c r="AH53">
        <v>25.91</v>
      </c>
      <c r="AI53">
        <v>25.91</v>
      </c>
      <c r="AJ53">
        <v>0</v>
      </c>
      <c r="AK53">
        <v>26.91</v>
      </c>
      <c r="AL53">
        <v>25.91</v>
      </c>
      <c r="AM53">
        <v>0</v>
      </c>
      <c r="AN53">
        <v>3.3</v>
      </c>
      <c r="AO53">
        <v>8.64</v>
      </c>
      <c r="AP53">
        <v>26.91</v>
      </c>
      <c r="AQ53">
        <v>0</v>
      </c>
    </row>
    <row r="54" spans="1:43">
      <c r="A54" t="s">
        <v>398</v>
      </c>
      <c r="G54" t="s">
        <v>96</v>
      </c>
      <c r="H54" s="74">
        <v>1.8199999999999998</v>
      </c>
      <c r="I54" s="47">
        <v>0</v>
      </c>
      <c r="J54" s="47">
        <v>3.3</v>
      </c>
      <c r="K54" s="47">
        <v>164.10000000000002</v>
      </c>
      <c r="L54" s="47">
        <v>18.29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42.22</v>
      </c>
      <c r="X54">
        <v>9.6</v>
      </c>
      <c r="Y54">
        <v>7.73</v>
      </c>
      <c r="Z54">
        <v>5.76</v>
      </c>
      <c r="AA54">
        <v>0</v>
      </c>
      <c r="AB54">
        <v>17.27</v>
      </c>
      <c r="AC54">
        <v>8.64</v>
      </c>
      <c r="AD54">
        <v>4.8</v>
      </c>
      <c r="AE54">
        <v>0</v>
      </c>
      <c r="AF54">
        <v>0.96</v>
      </c>
      <c r="AG54">
        <v>0.86</v>
      </c>
      <c r="AH54">
        <v>25.91</v>
      </c>
      <c r="AI54">
        <v>25.91</v>
      </c>
      <c r="AJ54">
        <v>0</v>
      </c>
      <c r="AK54">
        <v>26.91</v>
      </c>
      <c r="AL54">
        <v>25.91</v>
      </c>
      <c r="AM54">
        <v>0</v>
      </c>
      <c r="AN54">
        <v>3.3</v>
      </c>
      <c r="AO54">
        <v>8.64</v>
      </c>
      <c r="AP54">
        <v>26.91</v>
      </c>
      <c r="AQ54">
        <v>0</v>
      </c>
    </row>
    <row r="55" spans="1:43">
      <c r="A55" t="s">
        <v>400</v>
      </c>
      <c r="G55" t="s">
        <v>97</v>
      </c>
      <c r="H55" s="74">
        <v>1.73</v>
      </c>
      <c r="I55" s="47">
        <v>0</v>
      </c>
      <c r="J55" s="47">
        <v>3.3</v>
      </c>
      <c r="K55" s="47">
        <v>164.10000000000002</v>
      </c>
      <c r="L55" s="47">
        <v>18.12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42.22</v>
      </c>
      <c r="X55">
        <v>9.6</v>
      </c>
      <c r="Y55">
        <v>7.56</v>
      </c>
      <c r="Z55">
        <v>5.76</v>
      </c>
      <c r="AA55">
        <v>0</v>
      </c>
      <c r="AB55">
        <v>17.27</v>
      </c>
      <c r="AC55">
        <v>8.64</v>
      </c>
      <c r="AD55">
        <v>4.8</v>
      </c>
      <c r="AE55">
        <v>0</v>
      </c>
      <c r="AF55">
        <v>0.96</v>
      </c>
      <c r="AG55">
        <v>0.77</v>
      </c>
      <c r="AH55">
        <v>25.91</v>
      </c>
      <c r="AI55">
        <v>25.91</v>
      </c>
      <c r="AJ55">
        <v>0</v>
      </c>
      <c r="AK55">
        <v>26.91</v>
      </c>
      <c r="AL55">
        <v>25.91</v>
      </c>
      <c r="AM55">
        <v>0</v>
      </c>
      <c r="AN55">
        <v>3.3</v>
      </c>
      <c r="AO55">
        <v>8.64</v>
      </c>
      <c r="AP55">
        <v>26.91</v>
      </c>
      <c r="AQ55">
        <v>0</v>
      </c>
    </row>
    <row r="56" spans="1:43">
      <c r="A56" t="s">
        <v>400</v>
      </c>
      <c r="G56" t="s">
        <v>98</v>
      </c>
      <c r="H56" s="74">
        <v>1.73</v>
      </c>
      <c r="I56" s="47">
        <v>0</v>
      </c>
      <c r="J56" s="47">
        <v>3.3</v>
      </c>
      <c r="K56" s="47">
        <v>164.10000000000002</v>
      </c>
      <c r="L56" s="47">
        <v>18.079999999999998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42.22</v>
      </c>
      <c r="X56">
        <v>9.6</v>
      </c>
      <c r="Y56">
        <v>7.52</v>
      </c>
      <c r="Z56">
        <v>5.76</v>
      </c>
      <c r="AA56">
        <v>0</v>
      </c>
      <c r="AB56">
        <v>17.27</v>
      </c>
      <c r="AC56">
        <v>8.64</v>
      </c>
      <c r="AD56">
        <v>4.8</v>
      </c>
      <c r="AE56">
        <v>0</v>
      </c>
      <c r="AF56">
        <v>0.96</v>
      </c>
      <c r="AG56">
        <v>0.77</v>
      </c>
      <c r="AH56">
        <v>25.91</v>
      </c>
      <c r="AI56">
        <v>25.91</v>
      </c>
      <c r="AJ56">
        <v>0</v>
      </c>
      <c r="AK56">
        <v>26.91</v>
      </c>
      <c r="AL56">
        <v>25.91</v>
      </c>
      <c r="AM56">
        <v>0</v>
      </c>
      <c r="AN56">
        <v>3.3</v>
      </c>
      <c r="AO56">
        <v>8.64</v>
      </c>
      <c r="AP56">
        <v>26.91</v>
      </c>
      <c r="AQ56">
        <v>0</v>
      </c>
    </row>
    <row r="57" spans="1:43">
      <c r="G57" t="s">
        <v>99</v>
      </c>
      <c r="H57" s="74">
        <v>1.73</v>
      </c>
      <c r="I57" s="47">
        <v>0</v>
      </c>
      <c r="J57" s="47">
        <v>3.3</v>
      </c>
      <c r="K57" s="47">
        <v>164.10000000000002</v>
      </c>
      <c r="L57" s="47">
        <v>17.850000000000001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42.22</v>
      </c>
      <c r="X57">
        <v>9.6</v>
      </c>
      <c r="Y57">
        <v>7.29</v>
      </c>
      <c r="Z57">
        <v>5.76</v>
      </c>
      <c r="AA57">
        <v>0</v>
      </c>
      <c r="AB57">
        <v>17.27</v>
      </c>
      <c r="AC57">
        <v>8.64</v>
      </c>
      <c r="AD57">
        <v>4.8</v>
      </c>
      <c r="AE57">
        <v>0</v>
      </c>
      <c r="AF57">
        <v>0.96</v>
      </c>
      <c r="AG57">
        <v>0.77</v>
      </c>
      <c r="AH57">
        <v>25.91</v>
      </c>
      <c r="AI57">
        <v>25.91</v>
      </c>
      <c r="AJ57">
        <v>0</v>
      </c>
      <c r="AK57">
        <v>26.91</v>
      </c>
      <c r="AL57">
        <v>25.91</v>
      </c>
      <c r="AM57">
        <v>0</v>
      </c>
      <c r="AN57">
        <v>3.3</v>
      </c>
      <c r="AO57">
        <v>8.64</v>
      </c>
      <c r="AP57">
        <v>26.91</v>
      </c>
      <c r="AQ57">
        <v>0</v>
      </c>
    </row>
    <row r="58" spans="1:43">
      <c r="G58" t="s">
        <v>100</v>
      </c>
      <c r="H58" s="74">
        <v>1.73</v>
      </c>
      <c r="I58" s="47">
        <v>0</v>
      </c>
      <c r="J58" s="47">
        <v>3.3</v>
      </c>
      <c r="K58" s="47">
        <v>164</v>
      </c>
      <c r="L58" s="47">
        <v>17.71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42.22</v>
      </c>
      <c r="X58">
        <v>9.5</v>
      </c>
      <c r="Y58">
        <v>7.15</v>
      </c>
      <c r="Z58">
        <v>5.76</v>
      </c>
      <c r="AA58">
        <v>0</v>
      </c>
      <c r="AB58">
        <v>17.27</v>
      </c>
      <c r="AC58">
        <v>8.64</v>
      </c>
      <c r="AD58">
        <v>4.8</v>
      </c>
      <c r="AE58">
        <v>0</v>
      </c>
      <c r="AF58">
        <v>0.96</v>
      </c>
      <c r="AG58">
        <v>0.77</v>
      </c>
      <c r="AH58">
        <v>25.91</v>
      </c>
      <c r="AI58">
        <v>25.91</v>
      </c>
      <c r="AJ58">
        <v>0</v>
      </c>
      <c r="AK58">
        <v>26.91</v>
      </c>
      <c r="AL58">
        <v>25.91</v>
      </c>
      <c r="AM58">
        <v>0</v>
      </c>
      <c r="AN58">
        <v>3.3</v>
      </c>
      <c r="AO58">
        <v>8.64</v>
      </c>
      <c r="AP58">
        <v>26.91</v>
      </c>
      <c r="AQ58">
        <v>0</v>
      </c>
    </row>
    <row r="59" spans="1:43">
      <c r="G59" t="s">
        <v>101</v>
      </c>
      <c r="H59" s="74">
        <v>1.92</v>
      </c>
      <c r="I59" s="47">
        <v>0</v>
      </c>
      <c r="J59" s="47">
        <v>3.3</v>
      </c>
      <c r="K59" s="47">
        <v>164</v>
      </c>
      <c r="L59" s="47">
        <v>17.350000000000001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42.22</v>
      </c>
      <c r="X59">
        <v>9.5</v>
      </c>
      <c r="Y59">
        <v>6.79</v>
      </c>
      <c r="Z59">
        <v>5.76</v>
      </c>
      <c r="AA59">
        <v>0</v>
      </c>
      <c r="AB59">
        <v>17.27</v>
      </c>
      <c r="AC59">
        <v>8.64</v>
      </c>
      <c r="AD59">
        <v>4.8</v>
      </c>
      <c r="AE59">
        <v>0</v>
      </c>
      <c r="AF59">
        <v>0.96</v>
      </c>
      <c r="AG59">
        <v>0.96</v>
      </c>
      <c r="AH59">
        <v>25.91</v>
      </c>
      <c r="AI59">
        <v>25.91</v>
      </c>
      <c r="AJ59">
        <v>0</v>
      </c>
      <c r="AK59">
        <v>26.91</v>
      </c>
      <c r="AL59">
        <v>25.91</v>
      </c>
      <c r="AM59">
        <v>0</v>
      </c>
      <c r="AN59">
        <v>3.3</v>
      </c>
      <c r="AO59">
        <v>8.64</v>
      </c>
      <c r="AP59">
        <v>26.91</v>
      </c>
      <c r="AQ59">
        <v>0</v>
      </c>
    </row>
    <row r="60" spans="1:43">
      <c r="G60" t="s">
        <v>102</v>
      </c>
      <c r="H60" s="74">
        <v>1.92</v>
      </c>
      <c r="I60" s="47">
        <v>0</v>
      </c>
      <c r="J60" s="47">
        <v>3.3</v>
      </c>
      <c r="K60" s="47">
        <v>164</v>
      </c>
      <c r="L60" s="47">
        <v>16.989999999999998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42.22</v>
      </c>
      <c r="X60">
        <v>9.5</v>
      </c>
      <c r="Y60">
        <v>6.43</v>
      </c>
      <c r="Z60">
        <v>5.76</v>
      </c>
      <c r="AA60">
        <v>0</v>
      </c>
      <c r="AB60">
        <v>17.27</v>
      </c>
      <c r="AC60">
        <v>8.64</v>
      </c>
      <c r="AD60">
        <v>4.8</v>
      </c>
      <c r="AE60">
        <v>0</v>
      </c>
      <c r="AF60">
        <v>0.96</v>
      </c>
      <c r="AG60">
        <v>0.96</v>
      </c>
      <c r="AH60">
        <v>25.91</v>
      </c>
      <c r="AI60">
        <v>25.91</v>
      </c>
      <c r="AJ60">
        <v>0</v>
      </c>
      <c r="AK60">
        <v>26.91</v>
      </c>
      <c r="AL60">
        <v>25.91</v>
      </c>
      <c r="AM60">
        <v>0</v>
      </c>
      <c r="AN60">
        <v>3.3</v>
      </c>
      <c r="AO60">
        <v>8.64</v>
      </c>
      <c r="AP60">
        <v>26.91</v>
      </c>
      <c r="AQ60">
        <v>0</v>
      </c>
    </row>
    <row r="61" spans="1:43">
      <c r="G61" t="s">
        <v>103</v>
      </c>
      <c r="H61" s="74">
        <v>1.92</v>
      </c>
      <c r="I61" s="47">
        <v>0</v>
      </c>
      <c r="J61" s="47">
        <v>3.3</v>
      </c>
      <c r="K61" s="47">
        <v>164.10000000000002</v>
      </c>
      <c r="L61" s="47">
        <v>16.66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42.22</v>
      </c>
      <c r="X61">
        <v>9.6</v>
      </c>
      <c r="Y61">
        <v>6.1</v>
      </c>
      <c r="Z61">
        <v>5.76</v>
      </c>
      <c r="AA61">
        <v>0</v>
      </c>
      <c r="AB61">
        <v>17.27</v>
      </c>
      <c r="AC61">
        <v>8.64</v>
      </c>
      <c r="AD61">
        <v>4.8</v>
      </c>
      <c r="AE61">
        <v>0</v>
      </c>
      <c r="AF61">
        <v>0.96</v>
      </c>
      <c r="AG61">
        <v>0.96</v>
      </c>
      <c r="AH61">
        <v>25.91</v>
      </c>
      <c r="AI61">
        <v>25.91</v>
      </c>
      <c r="AJ61">
        <v>0</v>
      </c>
      <c r="AK61">
        <v>26.91</v>
      </c>
      <c r="AL61">
        <v>25.91</v>
      </c>
      <c r="AM61">
        <v>0</v>
      </c>
      <c r="AN61">
        <v>3.3</v>
      </c>
      <c r="AO61">
        <v>8.64</v>
      </c>
      <c r="AP61">
        <v>26.91</v>
      </c>
      <c r="AQ61">
        <v>0</v>
      </c>
    </row>
    <row r="62" spans="1:43">
      <c r="G62" t="s">
        <v>104</v>
      </c>
      <c r="H62" s="74">
        <v>1.92</v>
      </c>
      <c r="I62" s="47">
        <v>0</v>
      </c>
      <c r="J62" s="47">
        <v>3.3</v>
      </c>
      <c r="K62" s="47">
        <v>164.10000000000002</v>
      </c>
      <c r="L62" s="47">
        <v>16.18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42.22</v>
      </c>
      <c r="X62">
        <v>9.6</v>
      </c>
      <c r="Y62">
        <v>5.62</v>
      </c>
      <c r="Z62">
        <v>5.76</v>
      </c>
      <c r="AA62">
        <v>0</v>
      </c>
      <c r="AB62">
        <v>17.27</v>
      </c>
      <c r="AC62">
        <v>8.64</v>
      </c>
      <c r="AD62">
        <v>4.8</v>
      </c>
      <c r="AE62">
        <v>0</v>
      </c>
      <c r="AF62">
        <v>0.96</v>
      </c>
      <c r="AG62">
        <v>0.96</v>
      </c>
      <c r="AH62">
        <v>25.91</v>
      </c>
      <c r="AI62">
        <v>25.91</v>
      </c>
      <c r="AJ62">
        <v>0</v>
      </c>
      <c r="AK62">
        <v>26.91</v>
      </c>
      <c r="AL62">
        <v>25.91</v>
      </c>
      <c r="AM62">
        <v>0</v>
      </c>
      <c r="AN62">
        <v>3.3</v>
      </c>
      <c r="AO62">
        <v>8.64</v>
      </c>
      <c r="AP62">
        <v>26.91</v>
      </c>
      <c r="AQ62">
        <v>0</v>
      </c>
    </row>
    <row r="63" spans="1:43">
      <c r="G63" t="s">
        <v>105</v>
      </c>
      <c r="H63" s="74">
        <v>1.8199999999999998</v>
      </c>
      <c r="I63" s="47">
        <v>0</v>
      </c>
      <c r="J63" s="47">
        <v>3.3</v>
      </c>
      <c r="K63" s="47">
        <v>164.10000000000002</v>
      </c>
      <c r="L63" s="47">
        <v>15.7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42.22</v>
      </c>
      <c r="X63">
        <v>9.6</v>
      </c>
      <c r="Y63">
        <v>5.14</v>
      </c>
      <c r="Z63">
        <v>5.76</v>
      </c>
      <c r="AA63">
        <v>0</v>
      </c>
      <c r="AB63">
        <v>17.27</v>
      </c>
      <c r="AC63">
        <v>8.64</v>
      </c>
      <c r="AD63">
        <v>4.8</v>
      </c>
      <c r="AE63">
        <v>0</v>
      </c>
      <c r="AF63">
        <v>0.96</v>
      </c>
      <c r="AG63">
        <v>0.86</v>
      </c>
      <c r="AH63">
        <v>25.91</v>
      </c>
      <c r="AI63">
        <v>25.91</v>
      </c>
      <c r="AJ63">
        <v>0</v>
      </c>
      <c r="AK63">
        <v>26.91</v>
      </c>
      <c r="AL63">
        <v>25.91</v>
      </c>
      <c r="AM63">
        <v>0</v>
      </c>
      <c r="AN63">
        <v>3.3</v>
      </c>
      <c r="AO63">
        <v>8.64</v>
      </c>
      <c r="AP63">
        <v>26.91</v>
      </c>
      <c r="AQ63">
        <v>0</v>
      </c>
    </row>
    <row r="64" spans="1:43">
      <c r="G64" t="s">
        <v>106</v>
      </c>
      <c r="H64" s="74">
        <v>1.8199999999999998</v>
      </c>
      <c r="I64" s="47">
        <v>0</v>
      </c>
      <c r="J64" s="47">
        <v>3.3</v>
      </c>
      <c r="K64" s="47">
        <v>164.10000000000002</v>
      </c>
      <c r="L64" s="47">
        <v>15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42.22</v>
      </c>
      <c r="X64">
        <v>9.6</v>
      </c>
      <c r="Y64">
        <v>4.4400000000000004</v>
      </c>
      <c r="Z64">
        <v>5.76</v>
      </c>
      <c r="AA64">
        <v>0</v>
      </c>
      <c r="AB64">
        <v>17.27</v>
      </c>
      <c r="AC64">
        <v>8.64</v>
      </c>
      <c r="AD64">
        <v>4.8</v>
      </c>
      <c r="AE64">
        <v>0</v>
      </c>
      <c r="AF64">
        <v>0.96</v>
      </c>
      <c r="AG64">
        <v>0.86</v>
      </c>
      <c r="AH64">
        <v>25.91</v>
      </c>
      <c r="AI64">
        <v>25.91</v>
      </c>
      <c r="AJ64">
        <v>0</v>
      </c>
      <c r="AK64">
        <v>26.91</v>
      </c>
      <c r="AL64">
        <v>25.91</v>
      </c>
      <c r="AM64">
        <v>0</v>
      </c>
      <c r="AN64">
        <v>3.3</v>
      </c>
      <c r="AO64">
        <v>8.64</v>
      </c>
      <c r="AP64">
        <v>26.91</v>
      </c>
      <c r="AQ64">
        <v>0</v>
      </c>
    </row>
    <row r="65" spans="7:43">
      <c r="G65" t="s">
        <v>107</v>
      </c>
      <c r="H65" s="74">
        <v>1.8199999999999998</v>
      </c>
      <c r="I65" s="47">
        <v>0</v>
      </c>
      <c r="J65" s="47">
        <v>3.3</v>
      </c>
      <c r="K65" s="47">
        <v>164.10000000000002</v>
      </c>
      <c r="L65" s="47">
        <v>14.43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42.22</v>
      </c>
      <c r="X65">
        <v>9.6</v>
      </c>
      <c r="Y65">
        <v>3.87</v>
      </c>
      <c r="Z65">
        <v>5.76</v>
      </c>
      <c r="AA65">
        <v>0</v>
      </c>
      <c r="AB65">
        <v>17.27</v>
      </c>
      <c r="AC65">
        <v>8.64</v>
      </c>
      <c r="AD65">
        <v>4.8</v>
      </c>
      <c r="AE65">
        <v>0</v>
      </c>
      <c r="AF65">
        <v>0.96</v>
      </c>
      <c r="AG65">
        <v>0.86</v>
      </c>
      <c r="AH65">
        <v>25.91</v>
      </c>
      <c r="AI65">
        <v>25.91</v>
      </c>
      <c r="AJ65">
        <v>0</v>
      </c>
      <c r="AK65">
        <v>26.91</v>
      </c>
      <c r="AL65">
        <v>25.91</v>
      </c>
      <c r="AM65">
        <v>0</v>
      </c>
      <c r="AN65">
        <v>3.3</v>
      </c>
      <c r="AO65">
        <v>8.64</v>
      </c>
      <c r="AP65">
        <v>26.91</v>
      </c>
      <c r="AQ65">
        <v>0</v>
      </c>
    </row>
    <row r="66" spans="7:43">
      <c r="G66" t="s">
        <v>108</v>
      </c>
      <c r="H66" s="74">
        <v>1.8199999999999998</v>
      </c>
      <c r="I66" s="47">
        <v>0</v>
      </c>
      <c r="J66" s="47">
        <v>3.3</v>
      </c>
      <c r="K66" s="47">
        <v>164.19</v>
      </c>
      <c r="L66" s="47">
        <v>13.809999999999999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42.22</v>
      </c>
      <c r="X66">
        <v>9.69</v>
      </c>
      <c r="Y66">
        <v>3.25</v>
      </c>
      <c r="Z66">
        <v>5.76</v>
      </c>
      <c r="AA66">
        <v>0</v>
      </c>
      <c r="AB66">
        <v>17.27</v>
      </c>
      <c r="AC66">
        <v>8.64</v>
      </c>
      <c r="AD66">
        <v>4.8</v>
      </c>
      <c r="AE66">
        <v>0</v>
      </c>
      <c r="AF66">
        <v>0.96</v>
      </c>
      <c r="AG66">
        <v>0.86</v>
      </c>
      <c r="AH66">
        <v>25.91</v>
      </c>
      <c r="AI66">
        <v>25.91</v>
      </c>
      <c r="AJ66">
        <v>0</v>
      </c>
      <c r="AK66">
        <v>26.91</v>
      </c>
      <c r="AL66">
        <v>25.91</v>
      </c>
      <c r="AM66">
        <v>0</v>
      </c>
      <c r="AN66">
        <v>3.3</v>
      </c>
      <c r="AO66">
        <v>8.64</v>
      </c>
      <c r="AP66">
        <v>26.91</v>
      </c>
      <c r="AQ66">
        <v>0</v>
      </c>
    </row>
    <row r="67" spans="7:43">
      <c r="G67" t="s">
        <v>109</v>
      </c>
      <c r="H67" s="74">
        <v>2.69</v>
      </c>
      <c r="I67" s="47">
        <v>0</v>
      </c>
      <c r="J67" s="47">
        <v>3.3</v>
      </c>
      <c r="K67" s="47">
        <v>158.63</v>
      </c>
      <c r="L67" s="47">
        <v>13.21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29.94</v>
      </c>
      <c r="X67">
        <v>16.41</v>
      </c>
      <c r="Y67">
        <v>2.65</v>
      </c>
      <c r="Z67">
        <v>5.76</v>
      </c>
      <c r="AA67">
        <v>0</v>
      </c>
      <c r="AB67">
        <v>17.27</v>
      </c>
      <c r="AC67">
        <v>8.64</v>
      </c>
      <c r="AD67">
        <v>4.8</v>
      </c>
      <c r="AE67">
        <v>0</v>
      </c>
      <c r="AF67">
        <v>1.92</v>
      </c>
      <c r="AG67">
        <v>0.77</v>
      </c>
      <c r="AH67">
        <v>25.91</v>
      </c>
      <c r="AI67">
        <v>25.91</v>
      </c>
      <c r="AJ67">
        <v>0</v>
      </c>
      <c r="AK67">
        <v>24.08</v>
      </c>
      <c r="AL67">
        <v>25.91</v>
      </c>
      <c r="AM67">
        <v>0</v>
      </c>
      <c r="AN67">
        <v>3.3</v>
      </c>
      <c r="AO67">
        <v>8.64</v>
      </c>
      <c r="AP67">
        <v>26.91</v>
      </c>
      <c r="AQ67">
        <v>0</v>
      </c>
    </row>
    <row r="68" spans="7:43">
      <c r="G68" t="s">
        <v>110</v>
      </c>
      <c r="H68" s="74">
        <v>2.69</v>
      </c>
      <c r="I68" s="47">
        <v>0</v>
      </c>
      <c r="J68" s="47">
        <v>3.3</v>
      </c>
      <c r="K68" s="47">
        <v>145.19</v>
      </c>
      <c r="L68" s="47">
        <v>12.51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20.34</v>
      </c>
      <c r="X68">
        <v>12.57</v>
      </c>
      <c r="Y68">
        <v>1.95</v>
      </c>
      <c r="Z68">
        <v>5.76</v>
      </c>
      <c r="AA68">
        <v>0</v>
      </c>
      <c r="AB68">
        <v>17.27</v>
      </c>
      <c r="AC68">
        <v>8.64</v>
      </c>
      <c r="AD68">
        <v>4.8</v>
      </c>
      <c r="AE68">
        <v>0</v>
      </c>
      <c r="AF68">
        <v>1.92</v>
      </c>
      <c r="AG68">
        <v>0.77</v>
      </c>
      <c r="AH68">
        <v>25.91</v>
      </c>
      <c r="AI68">
        <v>25.91</v>
      </c>
      <c r="AJ68">
        <v>0</v>
      </c>
      <c r="AK68">
        <v>24.08</v>
      </c>
      <c r="AL68">
        <v>25.91</v>
      </c>
      <c r="AM68">
        <v>0</v>
      </c>
      <c r="AN68">
        <v>3.3</v>
      </c>
      <c r="AO68">
        <v>8.64</v>
      </c>
      <c r="AP68">
        <v>26.91</v>
      </c>
      <c r="AQ68">
        <v>0</v>
      </c>
    </row>
    <row r="69" spans="7:43">
      <c r="G69" t="s">
        <v>111</v>
      </c>
      <c r="H69" s="74">
        <v>2.69</v>
      </c>
      <c r="I69" s="47">
        <v>0</v>
      </c>
      <c r="J69" s="47">
        <v>3.3</v>
      </c>
      <c r="K69" s="47">
        <v>132.62</v>
      </c>
      <c r="L69" s="47">
        <v>12.05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11.13</v>
      </c>
      <c r="X69">
        <v>9.2100000000000009</v>
      </c>
      <c r="Y69">
        <v>1.49</v>
      </c>
      <c r="Z69">
        <v>5.76</v>
      </c>
      <c r="AA69">
        <v>0</v>
      </c>
      <c r="AB69">
        <v>17.27</v>
      </c>
      <c r="AC69">
        <v>8.64</v>
      </c>
      <c r="AD69">
        <v>4.8</v>
      </c>
      <c r="AE69">
        <v>0</v>
      </c>
      <c r="AF69">
        <v>1.92</v>
      </c>
      <c r="AG69">
        <v>0.77</v>
      </c>
      <c r="AH69">
        <v>25.91</v>
      </c>
      <c r="AI69">
        <v>25.91</v>
      </c>
      <c r="AJ69">
        <v>0</v>
      </c>
      <c r="AK69">
        <v>24.08</v>
      </c>
      <c r="AL69">
        <v>25.91</v>
      </c>
      <c r="AM69">
        <v>0</v>
      </c>
      <c r="AN69">
        <v>3.3</v>
      </c>
      <c r="AO69">
        <v>8.64</v>
      </c>
      <c r="AP69">
        <v>24.08</v>
      </c>
      <c r="AQ69">
        <v>0</v>
      </c>
    </row>
    <row r="70" spans="7:43">
      <c r="G70" t="s">
        <v>112</v>
      </c>
      <c r="H70" s="74">
        <v>2.69</v>
      </c>
      <c r="I70" s="47">
        <v>0</v>
      </c>
      <c r="J70" s="47">
        <v>3.3</v>
      </c>
      <c r="K70" s="47">
        <v>122.44999999999999</v>
      </c>
      <c r="L70" s="47">
        <v>11.67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3.74</v>
      </c>
      <c r="X70">
        <v>6.43</v>
      </c>
      <c r="Y70">
        <v>1.1100000000000001</v>
      </c>
      <c r="Z70">
        <v>5.76</v>
      </c>
      <c r="AA70">
        <v>0</v>
      </c>
      <c r="AB70">
        <v>17.27</v>
      </c>
      <c r="AC70">
        <v>8.64</v>
      </c>
      <c r="AD70">
        <v>4.8</v>
      </c>
      <c r="AE70">
        <v>0</v>
      </c>
      <c r="AF70">
        <v>1.92</v>
      </c>
      <c r="AG70">
        <v>0.77</v>
      </c>
      <c r="AH70">
        <v>25.91</v>
      </c>
      <c r="AI70">
        <v>25.91</v>
      </c>
      <c r="AJ70">
        <v>0</v>
      </c>
      <c r="AK70">
        <v>24.08</v>
      </c>
      <c r="AL70">
        <v>25.91</v>
      </c>
      <c r="AM70">
        <v>0</v>
      </c>
      <c r="AN70">
        <v>3.3</v>
      </c>
      <c r="AO70">
        <v>8.64</v>
      </c>
      <c r="AP70">
        <v>24.08</v>
      </c>
      <c r="AQ70">
        <v>0</v>
      </c>
    </row>
    <row r="71" spans="7:43">
      <c r="G71" t="s">
        <v>113</v>
      </c>
      <c r="H71" s="74">
        <v>2.5</v>
      </c>
      <c r="I71" s="47">
        <v>0</v>
      </c>
      <c r="J71" s="47">
        <v>3.3</v>
      </c>
      <c r="K71" s="47">
        <v>112.28</v>
      </c>
      <c r="L71" s="47">
        <v>11.3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0.74</v>
      </c>
      <c r="Z71">
        <v>5.76</v>
      </c>
      <c r="AA71">
        <v>0</v>
      </c>
      <c r="AB71">
        <v>17.27</v>
      </c>
      <c r="AC71">
        <v>8.64</v>
      </c>
      <c r="AD71">
        <v>4.8</v>
      </c>
      <c r="AE71">
        <v>0</v>
      </c>
      <c r="AF71">
        <v>1.92</v>
      </c>
      <c r="AG71">
        <v>0.57999999999999996</v>
      </c>
      <c r="AH71">
        <v>25.91</v>
      </c>
      <c r="AI71">
        <v>25.91</v>
      </c>
      <c r="AJ71">
        <v>0</v>
      </c>
      <c r="AK71">
        <v>24.08</v>
      </c>
      <c r="AL71">
        <v>25.91</v>
      </c>
      <c r="AM71">
        <v>0</v>
      </c>
      <c r="AN71">
        <v>3.3</v>
      </c>
      <c r="AO71">
        <v>8.64</v>
      </c>
      <c r="AP71">
        <v>24.08</v>
      </c>
      <c r="AQ71">
        <v>0</v>
      </c>
    </row>
    <row r="72" spans="7:43">
      <c r="G72" t="s">
        <v>114</v>
      </c>
      <c r="H72" s="74">
        <v>2.5</v>
      </c>
      <c r="I72" s="47">
        <v>0</v>
      </c>
      <c r="J72" s="47">
        <v>3.3</v>
      </c>
      <c r="K72" s="47">
        <v>112.28</v>
      </c>
      <c r="L72" s="47">
        <v>10.94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0.38</v>
      </c>
      <c r="Z72">
        <v>5.76</v>
      </c>
      <c r="AA72">
        <v>0</v>
      </c>
      <c r="AB72">
        <v>17.27</v>
      </c>
      <c r="AC72">
        <v>8.64</v>
      </c>
      <c r="AD72">
        <v>4.8</v>
      </c>
      <c r="AE72">
        <v>0</v>
      </c>
      <c r="AF72">
        <v>1.92</v>
      </c>
      <c r="AG72">
        <v>0.57999999999999996</v>
      </c>
      <c r="AH72">
        <v>25.91</v>
      </c>
      <c r="AI72">
        <v>25.91</v>
      </c>
      <c r="AJ72">
        <v>0</v>
      </c>
      <c r="AK72">
        <v>24.08</v>
      </c>
      <c r="AL72">
        <v>25.91</v>
      </c>
      <c r="AM72">
        <v>0</v>
      </c>
      <c r="AN72">
        <v>3.3</v>
      </c>
      <c r="AO72">
        <v>8.64</v>
      </c>
      <c r="AP72">
        <v>24.08</v>
      </c>
      <c r="AQ72">
        <v>0</v>
      </c>
    </row>
    <row r="73" spans="7:43">
      <c r="G73" t="s">
        <v>115</v>
      </c>
      <c r="H73" s="74">
        <v>2.5</v>
      </c>
      <c r="I73" s="47">
        <v>0</v>
      </c>
      <c r="J73" s="47">
        <v>3.3</v>
      </c>
      <c r="K73" s="47">
        <v>112.28</v>
      </c>
      <c r="L73" s="47">
        <v>10.739999999999998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0.18</v>
      </c>
      <c r="Z73">
        <v>5.76</v>
      </c>
      <c r="AA73">
        <v>0</v>
      </c>
      <c r="AB73">
        <v>17.27</v>
      </c>
      <c r="AC73">
        <v>8.64</v>
      </c>
      <c r="AD73">
        <v>4.8</v>
      </c>
      <c r="AE73">
        <v>0</v>
      </c>
      <c r="AF73">
        <v>1.92</v>
      </c>
      <c r="AG73">
        <v>0.57999999999999996</v>
      </c>
      <c r="AH73">
        <v>25.91</v>
      </c>
      <c r="AI73">
        <v>25.91</v>
      </c>
      <c r="AJ73">
        <v>0</v>
      </c>
      <c r="AK73">
        <v>18.98</v>
      </c>
      <c r="AL73">
        <v>25.91</v>
      </c>
      <c r="AM73">
        <v>0</v>
      </c>
      <c r="AN73">
        <v>3.3</v>
      </c>
      <c r="AO73">
        <v>8.64</v>
      </c>
      <c r="AP73">
        <v>18.98</v>
      </c>
      <c r="AQ73">
        <v>0</v>
      </c>
    </row>
    <row r="74" spans="7:43">
      <c r="G74" t="s">
        <v>116</v>
      </c>
      <c r="H74" s="74">
        <v>2.5</v>
      </c>
      <c r="I74" s="47">
        <v>0</v>
      </c>
      <c r="J74" s="47">
        <v>3.3</v>
      </c>
      <c r="K74" s="47">
        <v>112.28</v>
      </c>
      <c r="L74" s="47">
        <v>10.559999999999999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0</v>
      </c>
      <c r="Z74">
        <v>5.76</v>
      </c>
      <c r="AA74">
        <v>0</v>
      </c>
      <c r="AB74">
        <v>17.27</v>
      </c>
      <c r="AC74">
        <v>8.64</v>
      </c>
      <c r="AD74">
        <v>4.8</v>
      </c>
      <c r="AE74">
        <v>0</v>
      </c>
      <c r="AF74">
        <v>1.92</v>
      </c>
      <c r="AG74">
        <v>0.57999999999999996</v>
      </c>
      <c r="AH74">
        <v>25.91</v>
      </c>
      <c r="AI74">
        <v>25.91</v>
      </c>
      <c r="AJ74">
        <v>0</v>
      </c>
      <c r="AK74">
        <v>18.98</v>
      </c>
      <c r="AL74">
        <v>25.91</v>
      </c>
      <c r="AM74">
        <v>0</v>
      </c>
      <c r="AN74">
        <v>3.3</v>
      </c>
      <c r="AO74">
        <v>8.64</v>
      </c>
      <c r="AP74">
        <v>18.98</v>
      </c>
      <c r="AQ74">
        <v>0</v>
      </c>
    </row>
    <row r="75" spans="7:43">
      <c r="G75" t="s">
        <v>117</v>
      </c>
      <c r="H75" s="74">
        <v>2.54</v>
      </c>
      <c r="I75" s="47">
        <v>0</v>
      </c>
      <c r="J75" s="47">
        <v>3.39</v>
      </c>
      <c r="K75" s="47">
        <v>112.28</v>
      </c>
      <c r="L75" s="47">
        <v>10.559999999999999</v>
      </c>
      <c r="M75" s="75">
        <v>0</v>
      </c>
      <c r="N75" s="74">
        <v>86.36</v>
      </c>
      <c r="O75" s="47">
        <v>143.94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0</v>
      </c>
      <c r="Z75">
        <v>5.76</v>
      </c>
      <c r="AA75">
        <v>38.380000000000003</v>
      </c>
      <c r="AB75">
        <v>17.27</v>
      </c>
      <c r="AC75">
        <v>8.64</v>
      </c>
      <c r="AD75">
        <v>4.8</v>
      </c>
      <c r="AE75">
        <v>0</v>
      </c>
      <c r="AF75">
        <v>1.92</v>
      </c>
      <c r="AG75">
        <v>0.62</v>
      </c>
      <c r="AH75">
        <v>25.91</v>
      </c>
      <c r="AI75">
        <v>25.91</v>
      </c>
      <c r="AJ75">
        <v>0</v>
      </c>
      <c r="AK75">
        <v>18.98</v>
      </c>
      <c r="AL75">
        <v>25.91</v>
      </c>
      <c r="AM75">
        <v>47.98</v>
      </c>
      <c r="AN75">
        <v>3.39</v>
      </c>
      <c r="AO75">
        <v>8.64</v>
      </c>
      <c r="AP75">
        <v>18.98</v>
      </c>
      <c r="AQ75">
        <v>143.94</v>
      </c>
    </row>
    <row r="76" spans="7:43">
      <c r="G76" t="s">
        <v>118</v>
      </c>
      <c r="H76" s="74">
        <v>2.54</v>
      </c>
      <c r="I76" s="47">
        <v>0</v>
      </c>
      <c r="J76" s="47">
        <v>3.39</v>
      </c>
      <c r="K76" s="47">
        <v>112.28</v>
      </c>
      <c r="L76" s="47">
        <v>10.559999999999999</v>
      </c>
      <c r="M76" s="75">
        <v>0</v>
      </c>
      <c r="N76" s="74">
        <v>86.36</v>
      </c>
      <c r="O76" s="47">
        <v>143.94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0</v>
      </c>
      <c r="Z76">
        <v>5.76</v>
      </c>
      <c r="AA76">
        <v>38.380000000000003</v>
      </c>
      <c r="AB76">
        <v>17.27</v>
      </c>
      <c r="AC76">
        <v>8.64</v>
      </c>
      <c r="AD76">
        <v>4.8</v>
      </c>
      <c r="AE76">
        <v>0</v>
      </c>
      <c r="AF76">
        <v>1.92</v>
      </c>
      <c r="AG76">
        <v>0.62</v>
      </c>
      <c r="AH76">
        <v>25.91</v>
      </c>
      <c r="AI76">
        <v>25.91</v>
      </c>
      <c r="AJ76">
        <v>0</v>
      </c>
      <c r="AK76">
        <v>18.98</v>
      </c>
      <c r="AL76">
        <v>25.91</v>
      </c>
      <c r="AM76">
        <v>47.98</v>
      </c>
      <c r="AN76">
        <v>3.39</v>
      </c>
      <c r="AO76">
        <v>8.64</v>
      </c>
      <c r="AP76">
        <v>18.98</v>
      </c>
      <c r="AQ76">
        <v>143.94</v>
      </c>
    </row>
    <row r="77" spans="7:43">
      <c r="G77" t="s">
        <v>119</v>
      </c>
      <c r="H77" s="74">
        <v>2.54</v>
      </c>
      <c r="I77" s="47">
        <v>0</v>
      </c>
      <c r="J77" s="47">
        <v>3.39</v>
      </c>
      <c r="K77" s="47">
        <v>112.28</v>
      </c>
      <c r="L77" s="47">
        <v>10.559999999999999</v>
      </c>
      <c r="M77" s="75">
        <v>0</v>
      </c>
      <c r="N77" s="74">
        <v>86.36</v>
      </c>
      <c r="O77" s="47">
        <v>143.94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0</v>
      </c>
      <c r="Z77">
        <v>5.76</v>
      </c>
      <c r="AA77">
        <v>38.380000000000003</v>
      </c>
      <c r="AB77">
        <v>17.27</v>
      </c>
      <c r="AC77">
        <v>8.64</v>
      </c>
      <c r="AD77">
        <v>4.8</v>
      </c>
      <c r="AE77">
        <v>0</v>
      </c>
      <c r="AF77">
        <v>1.92</v>
      </c>
      <c r="AG77">
        <v>0.62</v>
      </c>
      <c r="AH77">
        <v>25.91</v>
      </c>
      <c r="AI77">
        <v>25.91</v>
      </c>
      <c r="AJ77">
        <v>0</v>
      </c>
      <c r="AK77">
        <v>18.98</v>
      </c>
      <c r="AL77">
        <v>25.91</v>
      </c>
      <c r="AM77">
        <v>47.98</v>
      </c>
      <c r="AN77">
        <v>3.39</v>
      </c>
      <c r="AO77">
        <v>8.64</v>
      </c>
      <c r="AP77">
        <v>18.98</v>
      </c>
      <c r="AQ77">
        <v>143.94</v>
      </c>
    </row>
    <row r="78" spans="7:43">
      <c r="G78" t="s">
        <v>120</v>
      </c>
      <c r="H78" s="74">
        <v>2.54</v>
      </c>
      <c r="I78" s="47">
        <v>0</v>
      </c>
      <c r="J78" s="47">
        <v>3.39</v>
      </c>
      <c r="K78" s="47">
        <v>112.28</v>
      </c>
      <c r="L78" s="47">
        <v>10.559999999999999</v>
      </c>
      <c r="M78" s="75">
        <v>0</v>
      </c>
      <c r="N78" s="74">
        <v>86.36</v>
      </c>
      <c r="O78" s="47">
        <v>143.94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0</v>
      </c>
      <c r="Z78">
        <v>5.76</v>
      </c>
      <c r="AA78">
        <v>38.380000000000003</v>
      </c>
      <c r="AB78">
        <v>17.27</v>
      </c>
      <c r="AC78">
        <v>8.64</v>
      </c>
      <c r="AD78">
        <v>4.8</v>
      </c>
      <c r="AE78">
        <v>0</v>
      </c>
      <c r="AF78">
        <v>1.92</v>
      </c>
      <c r="AG78">
        <v>0.62</v>
      </c>
      <c r="AH78">
        <v>25.91</v>
      </c>
      <c r="AI78">
        <v>25.91</v>
      </c>
      <c r="AJ78">
        <v>0</v>
      </c>
      <c r="AK78">
        <v>18.98</v>
      </c>
      <c r="AL78">
        <v>25.91</v>
      </c>
      <c r="AM78">
        <v>47.98</v>
      </c>
      <c r="AN78">
        <v>3.39</v>
      </c>
      <c r="AO78">
        <v>8.64</v>
      </c>
      <c r="AP78">
        <v>18.98</v>
      </c>
      <c r="AQ78">
        <v>143.94</v>
      </c>
    </row>
    <row r="79" spans="7:43">
      <c r="G79" t="s">
        <v>121</v>
      </c>
      <c r="H79" s="74">
        <v>2.54</v>
      </c>
      <c r="I79" s="47">
        <v>0</v>
      </c>
      <c r="J79" s="47">
        <v>3.48</v>
      </c>
      <c r="K79" s="47">
        <v>112.28</v>
      </c>
      <c r="L79" s="47">
        <v>10.559999999999999</v>
      </c>
      <c r="M79" s="75">
        <v>0</v>
      </c>
      <c r="N79" s="74">
        <v>86.36</v>
      </c>
      <c r="O79" s="47">
        <v>143.94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0</v>
      </c>
      <c r="Z79">
        <v>5.76</v>
      </c>
      <c r="AA79">
        <v>38.380000000000003</v>
      </c>
      <c r="AB79">
        <v>17.27</v>
      </c>
      <c r="AC79">
        <v>8.64</v>
      </c>
      <c r="AD79">
        <v>4.8</v>
      </c>
      <c r="AE79">
        <v>0</v>
      </c>
      <c r="AF79">
        <v>1.92</v>
      </c>
      <c r="AG79">
        <v>0.62</v>
      </c>
      <c r="AH79">
        <v>25.91</v>
      </c>
      <c r="AI79">
        <v>25.91</v>
      </c>
      <c r="AJ79">
        <v>0</v>
      </c>
      <c r="AK79">
        <v>0</v>
      </c>
      <c r="AL79">
        <v>25.91</v>
      </c>
      <c r="AM79">
        <v>47.98</v>
      </c>
      <c r="AN79">
        <v>3.48</v>
      </c>
      <c r="AO79">
        <v>8.64</v>
      </c>
      <c r="AP79">
        <v>0</v>
      </c>
      <c r="AQ79">
        <v>143.94</v>
      </c>
    </row>
    <row r="80" spans="7:43">
      <c r="G80" t="s">
        <v>122</v>
      </c>
      <c r="H80" s="74">
        <v>2.54</v>
      </c>
      <c r="I80" s="47">
        <v>0</v>
      </c>
      <c r="J80" s="47">
        <v>3.48</v>
      </c>
      <c r="K80" s="47">
        <v>112.28</v>
      </c>
      <c r="L80" s="47">
        <v>10.559999999999999</v>
      </c>
      <c r="M80" s="75">
        <v>0</v>
      </c>
      <c r="N80" s="74">
        <v>86.36</v>
      </c>
      <c r="O80" s="47">
        <v>143.94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0</v>
      </c>
      <c r="Z80">
        <v>5.76</v>
      </c>
      <c r="AA80">
        <v>38.380000000000003</v>
      </c>
      <c r="AB80">
        <v>17.27</v>
      </c>
      <c r="AC80">
        <v>8.64</v>
      </c>
      <c r="AD80">
        <v>4.8</v>
      </c>
      <c r="AE80">
        <v>0</v>
      </c>
      <c r="AF80">
        <v>1.92</v>
      </c>
      <c r="AG80">
        <v>0.62</v>
      </c>
      <c r="AH80">
        <v>25.91</v>
      </c>
      <c r="AI80">
        <v>25.91</v>
      </c>
      <c r="AJ80">
        <v>0</v>
      </c>
      <c r="AK80">
        <v>0</v>
      </c>
      <c r="AL80">
        <v>25.91</v>
      </c>
      <c r="AM80">
        <v>47.98</v>
      </c>
      <c r="AN80">
        <v>3.48</v>
      </c>
      <c r="AO80">
        <v>8.64</v>
      </c>
      <c r="AP80">
        <v>0</v>
      </c>
      <c r="AQ80">
        <v>143.94</v>
      </c>
    </row>
    <row r="81" spans="7:43">
      <c r="G81" t="s">
        <v>123</v>
      </c>
      <c r="H81" s="74">
        <v>2.54</v>
      </c>
      <c r="I81" s="47">
        <v>0</v>
      </c>
      <c r="J81" s="47">
        <v>3.48</v>
      </c>
      <c r="K81" s="47">
        <v>112.28</v>
      </c>
      <c r="L81" s="47">
        <v>10.559999999999999</v>
      </c>
      <c r="M81" s="75">
        <v>0</v>
      </c>
      <c r="N81" s="74">
        <v>86.36</v>
      </c>
      <c r="O81" s="47">
        <v>143.94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0</v>
      </c>
      <c r="Z81">
        <v>5.76</v>
      </c>
      <c r="AA81">
        <v>38.380000000000003</v>
      </c>
      <c r="AB81">
        <v>17.27</v>
      </c>
      <c r="AC81">
        <v>8.64</v>
      </c>
      <c r="AD81">
        <v>4.8</v>
      </c>
      <c r="AE81">
        <v>0</v>
      </c>
      <c r="AF81">
        <v>1.92</v>
      </c>
      <c r="AG81">
        <v>0.62</v>
      </c>
      <c r="AH81">
        <v>25.91</v>
      </c>
      <c r="AI81">
        <v>25.91</v>
      </c>
      <c r="AJ81">
        <v>0</v>
      </c>
      <c r="AK81">
        <v>0</v>
      </c>
      <c r="AL81">
        <v>25.91</v>
      </c>
      <c r="AM81">
        <v>47.98</v>
      </c>
      <c r="AN81">
        <v>3.48</v>
      </c>
      <c r="AO81">
        <v>8.64</v>
      </c>
      <c r="AP81">
        <v>0</v>
      </c>
      <c r="AQ81">
        <v>143.94</v>
      </c>
    </row>
    <row r="82" spans="7:43">
      <c r="G82" t="s">
        <v>124</v>
      </c>
      <c r="H82" s="74">
        <v>2.54</v>
      </c>
      <c r="I82" s="47">
        <v>0</v>
      </c>
      <c r="J82" s="47">
        <v>3.48</v>
      </c>
      <c r="K82" s="47">
        <v>112.28</v>
      </c>
      <c r="L82" s="47">
        <v>10.559999999999999</v>
      </c>
      <c r="M82" s="75">
        <v>0</v>
      </c>
      <c r="N82" s="74">
        <v>86.36</v>
      </c>
      <c r="O82" s="47">
        <v>143.94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0</v>
      </c>
      <c r="Z82">
        <v>5.76</v>
      </c>
      <c r="AA82">
        <v>38.380000000000003</v>
      </c>
      <c r="AB82">
        <v>17.27</v>
      </c>
      <c r="AC82">
        <v>8.64</v>
      </c>
      <c r="AD82">
        <v>4.8</v>
      </c>
      <c r="AE82">
        <v>0</v>
      </c>
      <c r="AF82">
        <v>1.92</v>
      </c>
      <c r="AG82">
        <v>0.62</v>
      </c>
      <c r="AH82">
        <v>25.91</v>
      </c>
      <c r="AI82">
        <v>25.91</v>
      </c>
      <c r="AJ82">
        <v>0</v>
      </c>
      <c r="AK82">
        <v>0</v>
      </c>
      <c r="AL82">
        <v>25.91</v>
      </c>
      <c r="AM82">
        <v>47.98</v>
      </c>
      <c r="AN82">
        <v>3.48</v>
      </c>
      <c r="AO82">
        <v>8.64</v>
      </c>
      <c r="AP82">
        <v>0</v>
      </c>
      <c r="AQ82">
        <v>143.94</v>
      </c>
    </row>
    <row r="83" spans="7:43">
      <c r="G83" t="s">
        <v>125</v>
      </c>
      <c r="H83" s="74">
        <v>2.54</v>
      </c>
      <c r="I83" s="47">
        <v>0</v>
      </c>
      <c r="J83" s="47">
        <v>3.48</v>
      </c>
      <c r="K83" s="47">
        <v>112.28</v>
      </c>
      <c r="L83" s="47">
        <v>10.559999999999999</v>
      </c>
      <c r="M83" s="75">
        <v>0</v>
      </c>
      <c r="N83" s="74">
        <v>86.36</v>
      </c>
      <c r="O83" s="47">
        <v>191.92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0</v>
      </c>
      <c r="Z83">
        <v>5.76</v>
      </c>
      <c r="AA83">
        <v>38.380000000000003</v>
      </c>
      <c r="AB83">
        <v>17.27</v>
      </c>
      <c r="AC83">
        <v>8.64</v>
      </c>
      <c r="AD83">
        <v>4.8</v>
      </c>
      <c r="AE83">
        <v>0</v>
      </c>
      <c r="AF83">
        <v>1.92</v>
      </c>
      <c r="AG83">
        <v>0.62</v>
      </c>
      <c r="AH83">
        <v>25.91</v>
      </c>
      <c r="AI83">
        <v>25.91</v>
      </c>
      <c r="AJ83">
        <v>0</v>
      </c>
      <c r="AK83">
        <v>0</v>
      </c>
      <c r="AL83">
        <v>25.91</v>
      </c>
      <c r="AM83">
        <v>47.98</v>
      </c>
      <c r="AN83">
        <v>3.48</v>
      </c>
      <c r="AO83">
        <v>8.64</v>
      </c>
      <c r="AP83">
        <v>0</v>
      </c>
      <c r="AQ83">
        <v>191.92</v>
      </c>
    </row>
    <row r="84" spans="7:43">
      <c r="G84" t="s">
        <v>126</v>
      </c>
      <c r="H84" s="74">
        <v>2.54</v>
      </c>
      <c r="I84" s="47">
        <v>0</v>
      </c>
      <c r="J84" s="47">
        <v>3.48</v>
      </c>
      <c r="K84" s="47">
        <v>112.28</v>
      </c>
      <c r="L84" s="47">
        <v>10.559999999999999</v>
      </c>
      <c r="M84" s="75">
        <v>0</v>
      </c>
      <c r="N84" s="74">
        <v>86.36</v>
      </c>
      <c r="O84" s="47">
        <v>191.92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0</v>
      </c>
      <c r="Z84">
        <v>5.76</v>
      </c>
      <c r="AA84">
        <v>38.380000000000003</v>
      </c>
      <c r="AB84">
        <v>17.27</v>
      </c>
      <c r="AC84">
        <v>8.64</v>
      </c>
      <c r="AD84">
        <v>4.8</v>
      </c>
      <c r="AE84">
        <v>0</v>
      </c>
      <c r="AF84">
        <v>1.92</v>
      </c>
      <c r="AG84">
        <v>0.62</v>
      </c>
      <c r="AH84">
        <v>25.91</v>
      </c>
      <c r="AI84">
        <v>25.91</v>
      </c>
      <c r="AJ84">
        <v>0</v>
      </c>
      <c r="AK84">
        <v>0</v>
      </c>
      <c r="AL84">
        <v>25.91</v>
      </c>
      <c r="AM84">
        <v>47.98</v>
      </c>
      <c r="AN84">
        <v>3.48</v>
      </c>
      <c r="AO84">
        <v>8.64</v>
      </c>
      <c r="AP84">
        <v>0</v>
      </c>
      <c r="AQ84">
        <v>191.92</v>
      </c>
    </row>
    <row r="85" spans="7:43">
      <c r="G85" t="s">
        <v>127</v>
      </c>
      <c r="H85" s="74">
        <v>2.54</v>
      </c>
      <c r="I85" s="47">
        <v>0</v>
      </c>
      <c r="J85" s="47">
        <v>3.48</v>
      </c>
      <c r="K85" s="47">
        <v>112.28</v>
      </c>
      <c r="L85" s="47">
        <v>10.559999999999999</v>
      </c>
      <c r="M85" s="75">
        <v>0</v>
      </c>
      <c r="N85" s="74">
        <v>86.36</v>
      </c>
      <c r="O85" s="47">
        <v>191.92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0</v>
      </c>
      <c r="Z85">
        <v>5.76</v>
      </c>
      <c r="AA85">
        <v>38.380000000000003</v>
      </c>
      <c r="AB85">
        <v>17.27</v>
      </c>
      <c r="AC85">
        <v>8.64</v>
      </c>
      <c r="AD85">
        <v>4.8</v>
      </c>
      <c r="AE85">
        <v>0</v>
      </c>
      <c r="AF85">
        <v>1.92</v>
      </c>
      <c r="AG85">
        <v>0.62</v>
      </c>
      <c r="AH85">
        <v>25.91</v>
      </c>
      <c r="AI85">
        <v>25.91</v>
      </c>
      <c r="AJ85">
        <v>0</v>
      </c>
      <c r="AK85">
        <v>0</v>
      </c>
      <c r="AL85">
        <v>25.91</v>
      </c>
      <c r="AM85">
        <v>47.98</v>
      </c>
      <c r="AN85">
        <v>3.48</v>
      </c>
      <c r="AO85">
        <v>8.64</v>
      </c>
      <c r="AP85">
        <v>0</v>
      </c>
      <c r="AQ85">
        <v>191.92</v>
      </c>
    </row>
    <row r="86" spans="7:43">
      <c r="G86" t="s">
        <v>128</v>
      </c>
      <c r="H86" s="74">
        <v>2.54</v>
      </c>
      <c r="I86" s="47">
        <v>0</v>
      </c>
      <c r="J86" s="47">
        <v>3.48</v>
      </c>
      <c r="K86" s="47">
        <v>112.28</v>
      </c>
      <c r="L86" s="47">
        <v>10.559999999999999</v>
      </c>
      <c r="M86" s="75">
        <v>0</v>
      </c>
      <c r="N86" s="74">
        <v>86.36</v>
      </c>
      <c r="O86" s="47">
        <v>191.92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0</v>
      </c>
      <c r="Z86">
        <v>5.76</v>
      </c>
      <c r="AA86">
        <v>38.380000000000003</v>
      </c>
      <c r="AB86">
        <v>17.27</v>
      </c>
      <c r="AC86">
        <v>8.64</v>
      </c>
      <c r="AD86">
        <v>4.8</v>
      </c>
      <c r="AE86">
        <v>0</v>
      </c>
      <c r="AF86">
        <v>1.92</v>
      </c>
      <c r="AG86">
        <v>0.62</v>
      </c>
      <c r="AH86">
        <v>25.91</v>
      </c>
      <c r="AI86">
        <v>25.91</v>
      </c>
      <c r="AJ86">
        <v>0</v>
      </c>
      <c r="AK86">
        <v>0</v>
      </c>
      <c r="AL86">
        <v>25.91</v>
      </c>
      <c r="AM86">
        <v>47.98</v>
      </c>
      <c r="AN86">
        <v>3.48</v>
      </c>
      <c r="AO86">
        <v>8.64</v>
      </c>
      <c r="AP86">
        <v>0</v>
      </c>
      <c r="AQ86">
        <v>191.92</v>
      </c>
    </row>
    <row r="87" spans="7:43">
      <c r="G87" t="s">
        <v>129</v>
      </c>
      <c r="H87" s="74">
        <v>2.54</v>
      </c>
      <c r="I87" s="47">
        <v>0</v>
      </c>
      <c r="J87" s="47">
        <v>3.48</v>
      </c>
      <c r="K87" s="47">
        <v>112.28</v>
      </c>
      <c r="L87" s="47">
        <v>10.559999999999999</v>
      </c>
      <c r="M87" s="75">
        <v>0</v>
      </c>
      <c r="N87" s="74">
        <v>86.36</v>
      </c>
      <c r="O87" s="47">
        <v>191.92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0</v>
      </c>
      <c r="Z87">
        <v>5.76</v>
      </c>
      <c r="AA87">
        <v>38.380000000000003</v>
      </c>
      <c r="AB87">
        <v>17.27</v>
      </c>
      <c r="AC87">
        <v>8.64</v>
      </c>
      <c r="AD87">
        <v>4.8</v>
      </c>
      <c r="AE87">
        <v>0</v>
      </c>
      <c r="AF87">
        <v>1.92</v>
      </c>
      <c r="AG87">
        <v>0.62</v>
      </c>
      <c r="AH87">
        <v>25.91</v>
      </c>
      <c r="AI87">
        <v>25.91</v>
      </c>
      <c r="AJ87">
        <v>0</v>
      </c>
      <c r="AK87">
        <v>0</v>
      </c>
      <c r="AL87">
        <v>25.91</v>
      </c>
      <c r="AM87">
        <v>47.98</v>
      </c>
      <c r="AN87">
        <v>3.48</v>
      </c>
      <c r="AO87">
        <v>8.64</v>
      </c>
      <c r="AP87">
        <v>0</v>
      </c>
      <c r="AQ87">
        <v>191.92</v>
      </c>
    </row>
    <row r="88" spans="7:43">
      <c r="G88" t="s">
        <v>130</v>
      </c>
      <c r="H88" s="74">
        <v>2.54</v>
      </c>
      <c r="I88" s="47">
        <v>0</v>
      </c>
      <c r="J88" s="47">
        <v>3.48</v>
      </c>
      <c r="K88" s="47">
        <v>112.28</v>
      </c>
      <c r="L88" s="47">
        <v>10.559999999999999</v>
      </c>
      <c r="M88" s="75">
        <v>0</v>
      </c>
      <c r="N88" s="74">
        <v>86.36</v>
      </c>
      <c r="O88" s="47">
        <v>191.92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0</v>
      </c>
      <c r="Z88">
        <v>5.76</v>
      </c>
      <c r="AA88">
        <v>38.380000000000003</v>
      </c>
      <c r="AB88">
        <v>17.27</v>
      </c>
      <c r="AC88">
        <v>8.64</v>
      </c>
      <c r="AD88">
        <v>4.8</v>
      </c>
      <c r="AE88">
        <v>0</v>
      </c>
      <c r="AF88">
        <v>1.92</v>
      </c>
      <c r="AG88">
        <v>0.62</v>
      </c>
      <c r="AH88">
        <v>25.91</v>
      </c>
      <c r="AI88">
        <v>25.91</v>
      </c>
      <c r="AJ88">
        <v>0</v>
      </c>
      <c r="AK88">
        <v>0</v>
      </c>
      <c r="AL88">
        <v>25.91</v>
      </c>
      <c r="AM88">
        <v>47.98</v>
      </c>
      <c r="AN88">
        <v>3.48</v>
      </c>
      <c r="AO88">
        <v>8.64</v>
      </c>
      <c r="AP88">
        <v>0</v>
      </c>
      <c r="AQ88">
        <v>191.92</v>
      </c>
    </row>
    <row r="89" spans="7:43">
      <c r="G89" t="s">
        <v>131</v>
      </c>
      <c r="H89" s="74">
        <v>2.54</v>
      </c>
      <c r="I89" s="47">
        <v>0</v>
      </c>
      <c r="J89" s="47">
        <v>3.48</v>
      </c>
      <c r="K89" s="47">
        <v>112.28</v>
      </c>
      <c r="L89" s="47">
        <v>10.559999999999999</v>
      </c>
      <c r="M89" s="75">
        <v>0</v>
      </c>
      <c r="N89" s="74">
        <v>86.36</v>
      </c>
      <c r="O89" s="47">
        <v>191.92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0</v>
      </c>
      <c r="Z89">
        <v>5.76</v>
      </c>
      <c r="AA89">
        <v>38.380000000000003</v>
      </c>
      <c r="AB89">
        <v>17.27</v>
      </c>
      <c r="AC89">
        <v>8.64</v>
      </c>
      <c r="AD89">
        <v>4.8</v>
      </c>
      <c r="AE89">
        <v>0</v>
      </c>
      <c r="AF89">
        <v>1.92</v>
      </c>
      <c r="AG89">
        <v>0.62</v>
      </c>
      <c r="AH89">
        <v>25.91</v>
      </c>
      <c r="AI89">
        <v>25.91</v>
      </c>
      <c r="AJ89">
        <v>0</v>
      </c>
      <c r="AK89">
        <v>0</v>
      </c>
      <c r="AL89">
        <v>25.91</v>
      </c>
      <c r="AM89">
        <v>47.98</v>
      </c>
      <c r="AN89">
        <v>3.48</v>
      </c>
      <c r="AO89">
        <v>8.64</v>
      </c>
      <c r="AP89">
        <v>0</v>
      </c>
      <c r="AQ89">
        <v>191.92</v>
      </c>
    </row>
    <row r="90" spans="7:43">
      <c r="G90" t="s">
        <v>132</v>
      </c>
      <c r="H90" s="74">
        <v>2.54</v>
      </c>
      <c r="I90" s="47">
        <v>0</v>
      </c>
      <c r="J90" s="47">
        <v>3.48</v>
      </c>
      <c r="K90" s="47">
        <v>112.28</v>
      </c>
      <c r="L90" s="47">
        <v>10.559999999999999</v>
      </c>
      <c r="M90" s="75">
        <v>0</v>
      </c>
      <c r="N90" s="74">
        <v>86.36</v>
      </c>
      <c r="O90" s="47">
        <v>191.92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0</v>
      </c>
      <c r="Z90">
        <v>5.76</v>
      </c>
      <c r="AA90">
        <v>38.380000000000003</v>
      </c>
      <c r="AB90">
        <v>17.27</v>
      </c>
      <c r="AC90">
        <v>8.64</v>
      </c>
      <c r="AD90">
        <v>4.8</v>
      </c>
      <c r="AE90">
        <v>0</v>
      </c>
      <c r="AF90">
        <v>1.92</v>
      </c>
      <c r="AG90">
        <v>0.62</v>
      </c>
      <c r="AH90">
        <v>25.91</v>
      </c>
      <c r="AI90">
        <v>25.91</v>
      </c>
      <c r="AJ90">
        <v>0</v>
      </c>
      <c r="AK90">
        <v>0</v>
      </c>
      <c r="AL90">
        <v>25.91</v>
      </c>
      <c r="AM90">
        <v>47.98</v>
      </c>
      <c r="AN90">
        <v>3.48</v>
      </c>
      <c r="AO90">
        <v>8.64</v>
      </c>
      <c r="AP90">
        <v>0</v>
      </c>
      <c r="AQ90">
        <v>191.92</v>
      </c>
    </row>
    <row r="91" spans="7:43">
      <c r="G91" t="s">
        <v>133</v>
      </c>
      <c r="H91" s="74">
        <v>2.54</v>
      </c>
      <c r="I91" s="47">
        <v>0</v>
      </c>
      <c r="J91" s="47">
        <v>3.48</v>
      </c>
      <c r="K91" s="47">
        <v>112.28</v>
      </c>
      <c r="L91" s="47">
        <v>10.559999999999999</v>
      </c>
      <c r="M91" s="75">
        <v>0</v>
      </c>
      <c r="N91" s="74">
        <v>337.40000000000003</v>
      </c>
      <c r="O91" s="47">
        <v>275.60000000000002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0</v>
      </c>
      <c r="Z91">
        <v>5.76</v>
      </c>
      <c r="AA91">
        <v>38.380000000000003</v>
      </c>
      <c r="AB91">
        <v>17.27</v>
      </c>
      <c r="AC91">
        <v>8.64</v>
      </c>
      <c r="AD91">
        <v>4.8</v>
      </c>
      <c r="AE91">
        <v>83.68</v>
      </c>
      <c r="AF91">
        <v>1.92</v>
      </c>
      <c r="AG91">
        <v>0.62</v>
      </c>
      <c r="AH91">
        <v>25.91</v>
      </c>
      <c r="AI91">
        <v>25.91</v>
      </c>
      <c r="AJ91">
        <v>251.04</v>
      </c>
      <c r="AK91">
        <v>0</v>
      </c>
      <c r="AL91">
        <v>25.91</v>
      </c>
      <c r="AM91">
        <v>47.98</v>
      </c>
      <c r="AN91">
        <v>3.48</v>
      </c>
      <c r="AO91">
        <v>8.64</v>
      </c>
      <c r="AP91">
        <v>0</v>
      </c>
      <c r="AQ91">
        <v>191.92</v>
      </c>
    </row>
    <row r="92" spans="7:43">
      <c r="G92" t="s">
        <v>134</v>
      </c>
      <c r="H92" s="74">
        <v>2.54</v>
      </c>
      <c r="I92" s="47">
        <v>0</v>
      </c>
      <c r="J92" s="47">
        <v>3.48</v>
      </c>
      <c r="K92" s="47">
        <v>112.28</v>
      </c>
      <c r="L92" s="47">
        <v>10.559999999999999</v>
      </c>
      <c r="M92" s="75">
        <v>0</v>
      </c>
      <c r="N92" s="74">
        <v>337.40000000000003</v>
      </c>
      <c r="O92" s="47">
        <v>275.60000000000002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0</v>
      </c>
      <c r="Z92">
        <v>5.76</v>
      </c>
      <c r="AA92">
        <v>38.380000000000003</v>
      </c>
      <c r="AB92">
        <v>17.27</v>
      </c>
      <c r="AC92">
        <v>8.64</v>
      </c>
      <c r="AD92">
        <v>4.8</v>
      </c>
      <c r="AE92">
        <v>83.68</v>
      </c>
      <c r="AF92">
        <v>1.92</v>
      </c>
      <c r="AG92">
        <v>0.62</v>
      </c>
      <c r="AH92">
        <v>25.91</v>
      </c>
      <c r="AI92">
        <v>25.91</v>
      </c>
      <c r="AJ92">
        <v>251.04</v>
      </c>
      <c r="AK92">
        <v>0</v>
      </c>
      <c r="AL92">
        <v>25.91</v>
      </c>
      <c r="AM92">
        <v>47.98</v>
      </c>
      <c r="AN92">
        <v>3.48</v>
      </c>
      <c r="AO92">
        <v>8.64</v>
      </c>
      <c r="AP92">
        <v>0</v>
      </c>
      <c r="AQ92">
        <v>191.92</v>
      </c>
    </row>
    <row r="93" spans="7:43">
      <c r="G93" t="s">
        <v>135</v>
      </c>
      <c r="H93" s="74">
        <v>2.54</v>
      </c>
      <c r="I93" s="47">
        <v>0</v>
      </c>
      <c r="J93" s="47">
        <v>3.48</v>
      </c>
      <c r="K93" s="47">
        <v>112.28</v>
      </c>
      <c r="L93" s="47">
        <v>10.559999999999999</v>
      </c>
      <c r="M93" s="75">
        <v>0</v>
      </c>
      <c r="N93" s="74">
        <v>337.40000000000003</v>
      </c>
      <c r="O93" s="47">
        <v>275.60000000000002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0</v>
      </c>
      <c r="Z93">
        <v>5.76</v>
      </c>
      <c r="AA93">
        <v>38.380000000000003</v>
      </c>
      <c r="AB93">
        <v>17.27</v>
      </c>
      <c r="AC93">
        <v>8.64</v>
      </c>
      <c r="AD93">
        <v>4.8</v>
      </c>
      <c r="AE93">
        <v>83.68</v>
      </c>
      <c r="AF93">
        <v>1.92</v>
      </c>
      <c r="AG93">
        <v>0.62</v>
      </c>
      <c r="AH93">
        <v>25.91</v>
      </c>
      <c r="AI93">
        <v>25.91</v>
      </c>
      <c r="AJ93">
        <v>251.04</v>
      </c>
      <c r="AK93">
        <v>0</v>
      </c>
      <c r="AL93">
        <v>25.91</v>
      </c>
      <c r="AM93">
        <v>47.98</v>
      </c>
      <c r="AN93">
        <v>3.48</v>
      </c>
      <c r="AO93">
        <v>8.64</v>
      </c>
      <c r="AP93">
        <v>0</v>
      </c>
      <c r="AQ93">
        <v>191.92</v>
      </c>
    </row>
    <row r="94" spans="7:43">
      <c r="G94" t="s">
        <v>136</v>
      </c>
      <c r="H94" s="74">
        <v>2.54</v>
      </c>
      <c r="I94" s="47">
        <v>0</v>
      </c>
      <c r="J94" s="47">
        <v>3.48</v>
      </c>
      <c r="K94" s="47">
        <v>112.28</v>
      </c>
      <c r="L94" s="47">
        <v>10.559999999999999</v>
      </c>
      <c r="M94" s="75">
        <v>0</v>
      </c>
      <c r="N94" s="74">
        <v>337.40000000000003</v>
      </c>
      <c r="O94" s="47">
        <v>275.60000000000002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0</v>
      </c>
      <c r="Z94">
        <v>5.76</v>
      </c>
      <c r="AA94">
        <v>38.380000000000003</v>
      </c>
      <c r="AB94">
        <v>17.27</v>
      </c>
      <c r="AC94">
        <v>8.64</v>
      </c>
      <c r="AD94">
        <v>4.8</v>
      </c>
      <c r="AE94">
        <v>83.68</v>
      </c>
      <c r="AF94">
        <v>1.92</v>
      </c>
      <c r="AG94">
        <v>0.62</v>
      </c>
      <c r="AH94">
        <v>25.91</v>
      </c>
      <c r="AI94">
        <v>25.91</v>
      </c>
      <c r="AJ94">
        <v>251.04</v>
      </c>
      <c r="AK94">
        <v>0</v>
      </c>
      <c r="AL94">
        <v>25.91</v>
      </c>
      <c r="AM94">
        <v>47.98</v>
      </c>
      <c r="AN94">
        <v>3.48</v>
      </c>
      <c r="AO94">
        <v>8.64</v>
      </c>
      <c r="AP94">
        <v>0</v>
      </c>
      <c r="AQ94">
        <v>191.92</v>
      </c>
    </row>
    <row r="95" spans="7:43">
      <c r="G95" t="s">
        <v>137</v>
      </c>
      <c r="H95" s="74">
        <v>2.54</v>
      </c>
      <c r="I95" s="47">
        <v>0</v>
      </c>
      <c r="J95" s="47">
        <v>3.48</v>
      </c>
      <c r="K95" s="47">
        <v>112.28</v>
      </c>
      <c r="L95" s="47">
        <v>10.559999999999999</v>
      </c>
      <c r="M95" s="75">
        <v>0</v>
      </c>
      <c r="N95" s="74">
        <v>337.40000000000003</v>
      </c>
      <c r="O95" s="47">
        <v>275.60000000000002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0</v>
      </c>
      <c r="Z95">
        <v>5.76</v>
      </c>
      <c r="AA95">
        <v>38.380000000000003</v>
      </c>
      <c r="AB95">
        <v>17.27</v>
      </c>
      <c r="AC95">
        <v>8.64</v>
      </c>
      <c r="AD95">
        <v>4.8</v>
      </c>
      <c r="AE95">
        <v>83.68</v>
      </c>
      <c r="AF95">
        <v>1.92</v>
      </c>
      <c r="AG95">
        <v>0.62</v>
      </c>
      <c r="AH95">
        <v>25.91</v>
      </c>
      <c r="AI95">
        <v>25.91</v>
      </c>
      <c r="AJ95">
        <v>251.04</v>
      </c>
      <c r="AK95">
        <v>0</v>
      </c>
      <c r="AL95">
        <v>25.91</v>
      </c>
      <c r="AM95">
        <v>47.98</v>
      </c>
      <c r="AN95">
        <v>3.48</v>
      </c>
      <c r="AO95">
        <v>8.64</v>
      </c>
      <c r="AP95">
        <v>0</v>
      </c>
      <c r="AQ95">
        <v>191.92</v>
      </c>
    </row>
    <row r="96" spans="7:43">
      <c r="G96" t="s">
        <v>138</v>
      </c>
      <c r="H96" s="74">
        <v>2.54</v>
      </c>
      <c r="I96" s="47">
        <v>0</v>
      </c>
      <c r="J96" s="47">
        <v>3.48</v>
      </c>
      <c r="K96" s="47">
        <v>112.28</v>
      </c>
      <c r="L96" s="47">
        <v>10.559999999999999</v>
      </c>
      <c r="M96" s="75">
        <v>0</v>
      </c>
      <c r="N96" s="74">
        <v>337.40000000000003</v>
      </c>
      <c r="O96" s="47">
        <v>275.60000000000002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0</v>
      </c>
      <c r="Z96">
        <v>5.76</v>
      </c>
      <c r="AA96">
        <v>38.380000000000003</v>
      </c>
      <c r="AB96">
        <v>17.27</v>
      </c>
      <c r="AC96">
        <v>8.64</v>
      </c>
      <c r="AD96">
        <v>4.8</v>
      </c>
      <c r="AE96">
        <v>83.68</v>
      </c>
      <c r="AF96">
        <v>1.92</v>
      </c>
      <c r="AG96">
        <v>0.62</v>
      </c>
      <c r="AH96">
        <v>25.91</v>
      </c>
      <c r="AI96">
        <v>25.91</v>
      </c>
      <c r="AJ96">
        <v>251.04</v>
      </c>
      <c r="AK96">
        <v>0</v>
      </c>
      <c r="AL96">
        <v>25.91</v>
      </c>
      <c r="AM96">
        <v>47.98</v>
      </c>
      <c r="AN96">
        <v>3.48</v>
      </c>
      <c r="AO96">
        <v>8.64</v>
      </c>
      <c r="AP96">
        <v>0</v>
      </c>
      <c r="AQ96">
        <v>191.92</v>
      </c>
    </row>
    <row r="97" spans="1:133">
      <c r="G97" t="s">
        <v>139</v>
      </c>
      <c r="H97" s="74">
        <v>2.54</v>
      </c>
      <c r="I97" s="47">
        <v>0</v>
      </c>
      <c r="J97" s="47">
        <v>3.48</v>
      </c>
      <c r="K97" s="47">
        <v>112.28</v>
      </c>
      <c r="L97" s="47">
        <v>10.559999999999999</v>
      </c>
      <c r="M97" s="75">
        <v>0</v>
      </c>
      <c r="N97" s="74">
        <v>337.40000000000003</v>
      </c>
      <c r="O97" s="47">
        <v>275.60000000000002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0</v>
      </c>
      <c r="Z97">
        <v>5.76</v>
      </c>
      <c r="AA97">
        <v>38.380000000000003</v>
      </c>
      <c r="AB97">
        <v>17.27</v>
      </c>
      <c r="AC97">
        <v>8.64</v>
      </c>
      <c r="AD97">
        <v>4.8</v>
      </c>
      <c r="AE97">
        <v>83.68</v>
      </c>
      <c r="AF97">
        <v>1.92</v>
      </c>
      <c r="AG97">
        <v>0.62</v>
      </c>
      <c r="AH97">
        <v>25.91</v>
      </c>
      <c r="AI97">
        <v>25.91</v>
      </c>
      <c r="AJ97">
        <v>251.04</v>
      </c>
      <c r="AK97">
        <v>0</v>
      </c>
      <c r="AL97">
        <v>25.91</v>
      </c>
      <c r="AM97">
        <v>47.98</v>
      </c>
      <c r="AN97">
        <v>3.48</v>
      </c>
      <c r="AO97">
        <v>8.64</v>
      </c>
      <c r="AP97">
        <v>0</v>
      </c>
      <c r="AQ97">
        <v>191.92</v>
      </c>
    </row>
    <row r="98" spans="1:133">
      <c r="G98" t="s">
        <v>140</v>
      </c>
      <c r="H98" s="74">
        <v>2.54</v>
      </c>
      <c r="I98" s="47">
        <v>0</v>
      </c>
      <c r="J98" s="47">
        <v>3.48</v>
      </c>
      <c r="K98" s="47">
        <v>112.28</v>
      </c>
      <c r="L98" s="47">
        <v>10.559999999999999</v>
      </c>
      <c r="M98" s="75">
        <v>0</v>
      </c>
      <c r="N98" s="74">
        <v>337.40000000000003</v>
      </c>
      <c r="O98" s="47">
        <v>275.60000000000002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0</v>
      </c>
      <c r="Z98">
        <v>5.76</v>
      </c>
      <c r="AA98">
        <v>38.380000000000003</v>
      </c>
      <c r="AB98">
        <v>17.27</v>
      </c>
      <c r="AC98">
        <v>8.64</v>
      </c>
      <c r="AD98">
        <v>4.8</v>
      </c>
      <c r="AE98">
        <v>83.68</v>
      </c>
      <c r="AF98">
        <v>1.92</v>
      </c>
      <c r="AG98">
        <v>0.62</v>
      </c>
      <c r="AH98">
        <v>25.91</v>
      </c>
      <c r="AI98">
        <v>25.91</v>
      </c>
      <c r="AJ98">
        <v>251.04</v>
      </c>
      <c r="AK98">
        <v>0</v>
      </c>
      <c r="AL98">
        <v>25.91</v>
      </c>
      <c r="AM98">
        <v>47.98</v>
      </c>
      <c r="AN98">
        <v>3.48</v>
      </c>
      <c r="AO98">
        <v>8.64</v>
      </c>
      <c r="AP98">
        <v>0</v>
      </c>
      <c r="AQ98">
        <v>191.92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5.2279999999999931E-2</v>
      </c>
      <c r="I99" s="70">
        <f t="shared" ref="I99:BU99" si="1">SUM(I3:I98)/4000</f>
        <v>0</v>
      </c>
      <c r="J99" s="70">
        <f t="shared" si="1"/>
        <v>8.1360000000000154E-2</v>
      </c>
      <c r="K99" s="70">
        <f t="shared" si="1"/>
        <v>3.084697500000007</v>
      </c>
      <c r="L99" s="70">
        <f t="shared" si="1"/>
        <v>0.30792749999999969</v>
      </c>
      <c r="M99" s="70">
        <f t="shared" si="1"/>
        <v>0</v>
      </c>
      <c r="N99" s="69">
        <f t="shared" si="1"/>
        <v>2.5264799999999981</v>
      </c>
      <c r="O99" s="70">
        <f t="shared" si="1"/>
        <v>1.7250000000000012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0.31182750000000015</v>
      </c>
      <c r="X99">
        <f t="shared" si="1"/>
        <v>7.8149999999999997E-2</v>
      </c>
      <c r="Y99">
        <f t="shared" si="1"/>
        <v>5.4487500000000001E-2</v>
      </c>
      <c r="Z99">
        <f t="shared" si="1"/>
        <v>0.13823999999999986</v>
      </c>
      <c r="AA99">
        <f t="shared" si="1"/>
        <v>0.23028000000000001</v>
      </c>
      <c r="AB99">
        <f t="shared" si="1"/>
        <v>0.41447999999999968</v>
      </c>
      <c r="AC99">
        <f t="shared" si="1"/>
        <v>0.20735999999999974</v>
      </c>
      <c r="AD99">
        <f t="shared" si="1"/>
        <v>0.11520000000000019</v>
      </c>
      <c r="AE99">
        <f t="shared" si="1"/>
        <v>0.66943999999999992</v>
      </c>
      <c r="AF99">
        <f t="shared" si="1"/>
        <v>3.6479999999999957E-2</v>
      </c>
      <c r="AG99">
        <f t="shared" si="1"/>
        <v>1.5799999999999988E-2</v>
      </c>
      <c r="AH99">
        <f t="shared" si="1"/>
        <v>0.62184000000000017</v>
      </c>
      <c r="AI99">
        <f t="shared" si="1"/>
        <v>0.62184000000000017</v>
      </c>
      <c r="AJ99">
        <f t="shared" si="1"/>
        <v>2.0083199999999999</v>
      </c>
      <c r="AK99">
        <f t="shared" si="1"/>
        <v>0.48524500000000026</v>
      </c>
      <c r="AL99">
        <f t="shared" si="1"/>
        <v>0.62184000000000017</v>
      </c>
      <c r="AM99">
        <f t="shared" si="1"/>
        <v>0.28788000000000002</v>
      </c>
      <c r="AN99">
        <f t="shared" si="1"/>
        <v>8.1360000000000154E-2</v>
      </c>
      <c r="AO99">
        <f t="shared" si="1"/>
        <v>0.20735999999999974</v>
      </c>
      <c r="AP99">
        <f t="shared" si="1"/>
        <v>0.48666000000000031</v>
      </c>
      <c r="AQ99">
        <f t="shared" si="1"/>
        <v>1.0555600000000003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545</v>
      </c>
      <c r="X100" t="s">
        <v>547</v>
      </c>
      <c r="Y100" t="s">
        <v>549</v>
      </c>
      <c r="Z100" t="s">
        <v>551</v>
      </c>
      <c r="AA100" t="s">
        <v>553</v>
      </c>
      <c r="AB100" t="s">
        <v>555</v>
      </c>
      <c r="AC100" t="s">
        <v>557</v>
      </c>
      <c r="AD100" t="s">
        <v>559</v>
      </c>
      <c r="AE100" t="s">
        <v>561</v>
      </c>
      <c r="AF100" t="s">
        <v>563</v>
      </c>
      <c r="AG100" t="s">
        <v>565</v>
      </c>
      <c r="AH100" t="s">
        <v>567</v>
      </c>
      <c r="AI100" t="s">
        <v>569</v>
      </c>
      <c r="AJ100" t="s">
        <v>570</v>
      </c>
      <c r="AK100" t="s">
        <v>572</v>
      </c>
      <c r="AL100" t="s">
        <v>573</v>
      </c>
      <c r="AM100" t="s">
        <v>575</v>
      </c>
      <c r="AN100" t="s">
        <v>577</v>
      </c>
      <c r="AO100" t="s">
        <v>579</v>
      </c>
      <c r="AP100" t="s">
        <v>580</v>
      </c>
      <c r="AQ100" t="s">
        <v>581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45606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45606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584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162.16999999999999</v>
      </c>
      <c r="I3" s="54">
        <v>0</v>
      </c>
      <c r="J3" s="54">
        <v>24.95</v>
      </c>
      <c r="K3" s="54">
        <v>0</v>
      </c>
      <c r="L3" s="54">
        <v>0.96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584</v>
      </c>
      <c r="U3" s="74"/>
      <c r="V3" s="75"/>
      <c r="W3">
        <v>162.16999999999999</v>
      </c>
      <c r="X3">
        <v>0</v>
      </c>
      <c r="Y3">
        <v>-1.5</v>
      </c>
      <c r="Z3">
        <v>0.96</v>
      </c>
      <c r="AA3">
        <v>24.95</v>
      </c>
    </row>
    <row r="4" spans="1:27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110.35</v>
      </c>
      <c r="I4" s="47">
        <v>0</v>
      </c>
      <c r="J4" s="47">
        <v>16.309999999999999</v>
      </c>
      <c r="K4" s="47">
        <v>0</v>
      </c>
      <c r="L4" s="47">
        <v>0.77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110.35</v>
      </c>
      <c r="X4">
        <v>0</v>
      </c>
      <c r="Y4">
        <v>-1.5</v>
      </c>
      <c r="Z4">
        <v>0.77</v>
      </c>
      <c r="AA4">
        <v>16.309999999999999</v>
      </c>
    </row>
    <row r="5" spans="1:27">
      <c r="A5" s="113" t="s">
        <v>537</v>
      </c>
      <c r="G5" t="s">
        <v>47</v>
      </c>
      <c r="H5" s="74">
        <v>92.13</v>
      </c>
      <c r="I5" s="47">
        <v>0</v>
      </c>
      <c r="J5" s="47">
        <v>17.27</v>
      </c>
      <c r="K5" s="47">
        <v>0</v>
      </c>
      <c r="L5" s="47">
        <v>0.67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92.13</v>
      </c>
      <c r="X5">
        <v>0</v>
      </c>
      <c r="Y5">
        <v>-1.5</v>
      </c>
      <c r="Z5">
        <v>0.67</v>
      </c>
      <c r="AA5">
        <v>17.27</v>
      </c>
    </row>
    <row r="6" spans="1:27">
      <c r="A6" t="s">
        <v>538</v>
      </c>
      <c r="G6" t="s">
        <v>48</v>
      </c>
      <c r="H6" s="74">
        <v>91.16</v>
      </c>
      <c r="I6" s="47">
        <v>0</v>
      </c>
      <c r="J6" s="47">
        <v>23.99</v>
      </c>
      <c r="K6" s="47">
        <v>0</v>
      </c>
      <c r="L6" s="47">
        <v>0.57999999999999996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91.16</v>
      </c>
      <c r="X6">
        <v>0</v>
      </c>
      <c r="Y6">
        <v>-1.5</v>
      </c>
      <c r="Z6">
        <v>0.57999999999999996</v>
      </c>
      <c r="AA6">
        <v>23.99</v>
      </c>
    </row>
    <row r="7" spans="1:27">
      <c r="G7" t="s">
        <v>49</v>
      </c>
      <c r="H7" s="74">
        <v>108.43</v>
      </c>
      <c r="I7" s="47">
        <v>0</v>
      </c>
      <c r="J7" s="47">
        <v>17.27</v>
      </c>
      <c r="K7" s="47">
        <v>0</v>
      </c>
      <c r="L7" s="47">
        <v>0.57999999999999996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108.43</v>
      </c>
      <c r="X7">
        <v>0</v>
      </c>
      <c r="Y7">
        <v>-1.5</v>
      </c>
      <c r="Z7">
        <v>0.57999999999999996</v>
      </c>
      <c r="AA7">
        <v>17.27</v>
      </c>
    </row>
    <row r="8" spans="1:27">
      <c r="G8" t="s">
        <v>50</v>
      </c>
      <c r="H8" s="74">
        <v>197.68</v>
      </c>
      <c r="I8" s="47">
        <v>0</v>
      </c>
      <c r="J8" s="47">
        <v>26.87</v>
      </c>
      <c r="K8" s="47">
        <v>0</v>
      </c>
      <c r="L8" s="47">
        <v>0.48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197.68</v>
      </c>
      <c r="X8">
        <v>0</v>
      </c>
      <c r="Y8">
        <v>-1.5</v>
      </c>
      <c r="Z8">
        <v>0.48</v>
      </c>
      <c r="AA8">
        <v>26.87</v>
      </c>
    </row>
    <row r="9" spans="1:27">
      <c r="G9" t="s">
        <v>51</v>
      </c>
      <c r="H9" s="74">
        <v>195.76</v>
      </c>
      <c r="I9" s="47">
        <v>27.83</v>
      </c>
      <c r="J9" s="47">
        <v>21.11</v>
      </c>
      <c r="K9" s="47">
        <v>0</v>
      </c>
      <c r="L9" s="47">
        <v>0.38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195.76</v>
      </c>
      <c r="X9">
        <v>27.83</v>
      </c>
      <c r="Y9">
        <v>-1.5</v>
      </c>
      <c r="Z9">
        <v>0.38</v>
      </c>
      <c r="AA9">
        <v>21.11</v>
      </c>
    </row>
    <row r="10" spans="1:27">
      <c r="G10" t="s">
        <v>52</v>
      </c>
      <c r="H10" s="74">
        <v>194.8</v>
      </c>
      <c r="I10" s="47">
        <v>22.07</v>
      </c>
      <c r="J10" s="47">
        <v>15.35</v>
      </c>
      <c r="K10" s="47">
        <v>0</v>
      </c>
      <c r="L10" s="47">
        <v>0.28999999999999998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194.8</v>
      </c>
      <c r="X10">
        <v>22.07</v>
      </c>
      <c r="Y10">
        <v>-1.5</v>
      </c>
      <c r="Z10">
        <v>0.28999999999999998</v>
      </c>
      <c r="AA10">
        <v>15.35</v>
      </c>
    </row>
    <row r="11" spans="1:27">
      <c r="G11" t="s">
        <v>53</v>
      </c>
      <c r="H11" s="74">
        <v>198.63</v>
      </c>
      <c r="I11" s="47">
        <v>27.83</v>
      </c>
      <c r="J11" s="47">
        <v>34.549999999999997</v>
      </c>
      <c r="K11" s="47">
        <v>0</v>
      </c>
      <c r="L11" s="47">
        <v>0.28999999999999998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198.63</v>
      </c>
      <c r="X11">
        <v>27.83</v>
      </c>
      <c r="Y11">
        <v>-1.5</v>
      </c>
      <c r="Z11">
        <v>0.28999999999999998</v>
      </c>
      <c r="AA11">
        <v>34.549999999999997</v>
      </c>
    </row>
    <row r="12" spans="1:27">
      <c r="G12" t="s">
        <v>54</v>
      </c>
      <c r="H12" s="74">
        <v>153.54</v>
      </c>
      <c r="I12" s="47">
        <v>15.35</v>
      </c>
      <c r="J12" s="47">
        <v>27.83</v>
      </c>
      <c r="K12" s="47">
        <v>0</v>
      </c>
      <c r="L12" s="47">
        <v>0.28999999999999998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153.54</v>
      </c>
      <c r="X12">
        <v>15.35</v>
      </c>
      <c r="Y12">
        <v>-1.5</v>
      </c>
      <c r="Z12">
        <v>0.28999999999999998</v>
      </c>
      <c r="AA12">
        <v>27.83</v>
      </c>
    </row>
    <row r="13" spans="1:27">
      <c r="G13" t="s">
        <v>55</v>
      </c>
      <c r="H13" s="74">
        <v>133.38999999999999</v>
      </c>
      <c r="I13" s="47">
        <v>19.190000000000001</v>
      </c>
      <c r="J13" s="47">
        <v>45.1</v>
      </c>
      <c r="K13" s="47">
        <v>0</v>
      </c>
      <c r="L13" s="47">
        <v>0.19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133.38999999999999</v>
      </c>
      <c r="X13">
        <v>19.190000000000001</v>
      </c>
      <c r="Y13">
        <v>-1.5</v>
      </c>
      <c r="Z13">
        <v>0.19</v>
      </c>
      <c r="AA13">
        <v>45.1</v>
      </c>
    </row>
    <row r="14" spans="1:27">
      <c r="G14" t="s">
        <v>56</v>
      </c>
      <c r="H14" s="74">
        <v>132.41999999999999</v>
      </c>
      <c r="I14" s="47">
        <v>19.190000000000001</v>
      </c>
      <c r="J14" s="47">
        <v>35.51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132.41999999999999</v>
      </c>
      <c r="X14">
        <v>19.190000000000001</v>
      </c>
      <c r="Y14">
        <v>-1.5</v>
      </c>
      <c r="Z14">
        <v>0</v>
      </c>
      <c r="AA14">
        <v>35.51</v>
      </c>
    </row>
    <row r="15" spans="1:27">
      <c r="G15" t="s">
        <v>57</v>
      </c>
      <c r="H15" s="74">
        <v>122.83</v>
      </c>
      <c r="I15" s="47">
        <v>22.07</v>
      </c>
      <c r="J15" s="47">
        <v>32.630000000000003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122.83</v>
      </c>
      <c r="X15">
        <v>22.07</v>
      </c>
      <c r="Y15">
        <v>-1.5</v>
      </c>
      <c r="Z15">
        <v>0</v>
      </c>
      <c r="AA15">
        <v>32.630000000000003</v>
      </c>
    </row>
    <row r="16" spans="1:27">
      <c r="G16" t="s">
        <v>58</v>
      </c>
      <c r="H16" s="74">
        <v>120.91</v>
      </c>
      <c r="I16" s="47">
        <v>18.23</v>
      </c>
      <c r="J16" s="47">
        <v>31.67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120.91</v>
      </c>
      <c r="X16">
        <v>18.23</v>
      </c>
      <c r="Y16">
        <v>-1.5</v>
      </c>
      <c r="Z16">
        <v>0</v>
      </c>
      <c r="AA16">
        <v>31.67</v>
      </c>
    </row>
    <row r="17" spans="7:27">
      <c r="G17" t="s">
        <v>59</v>
      </c>
      <c r="H17" s="74">
        <v>114.2</v>
      </c>
      <c r="I17" s="47">
        <v>14.39</v>
      </c>
      <c r="J17" s="47">
        <v>12.47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114.2</v>
      </c>
      <c r="X17">
        <v>14.39</v>
      </c>
      <c r="Y17">
        <v>-1.5</v>
      </c>
      <c r="Z17">
        <v>0</v>
      </c>
      <c r="AA17">
        <v>12.47</v>
      </c>
    </row>
    <row r="18" spans="7:27">
      <c r="G18" t="s">
        <v>60</v>
      </c>
      <c r="H18" s="74">
        <v>112.27</v>
      </c>
      <c r="I18" s="47">
        <v>8.64</v>
      </c>
      <c r="J18" s="47">
        <v>8.64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112.27</v>
      </c>
      <c r="X18">
        <v>8.64</v>
      </c>
      <c r="Y18">
        <v>-1.5</v>
      </c>
      <c r="Z18">
        <v>0</v>
      </c>
      <c r="AA18">
        <v>8.64</v>
      </c>
    </row>
    <row r="19" spans="7:27">
      <c r="G19" t="s">
        <v>61</v>
      </c>
      <c r="H19" s="74">
        <v>112.27</v>
      </c>
      <c r="I19" s="47">
        <v>8.64</v>
      </c>
      <c r="J19" s="47">
        <v>13.43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112.27</v>
      </c>
      <c r="X19">
        <v>8.64</v>
      </c>
      <c r="Y19">
        <v>-1.5</v>
      </c>
      <c r="Z19">
        <v>0</v>
      </c>
      <c r="AA19">
        <v>13.43</v>
      </c>
    </row>
    <row r="20" spans="7:27">
      <c r="G20" t="s">
        <v>62</v>
      </c>
      <c r="H20" s="74">
        <v>121.87</v>
      </c>
      <c r="I20" s="47">
        <v>9.6</v>
      </c>
      <c r="J20" s="47">
        <v>13.43</v>
      </c>
      <c r="K20" s="47">
        <v>0</v>
      </c>
      <c r="L20" s="47">
        <v>0.48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121.87</v>
      </c>
      <c r="X20">
        <v>9.6</v>
      </c>
      <c r="Y20">
        <v>-1.5</v>
      </c>
      <c r="Z20">
        <v>0.48</v>
      </c>
      <c r="AA20">
        <v>13.43</v>
      </c>
    </row>
    <row r="21" spans="7:27">
      <c r="G21" t="s">
        <v>63</v>
      </c>
      <c r="H21" s="74">
        <v>122.82</v>
      </c>
      <c r="I21" s="47">
        <v>7.68</v>
      </c>
      <c r="J21" s="47">
        <v>9.6</v>
      </c>
      <c r="K21" s="47">
        <v>0</v>
      </c>
      <c r="L21" s="47">
        <v>0.67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122.82</v>
      </c>
      <c r="X21">
        <v>7.68</v>
      </c>
      <c r="Y21">
        <v>-1.5</v>
      </c>
      <c r="Z21">
        <v>0.67</v>
      </c>
      <c r="AA21">
        <v>9.6</v>
      </c>
    </row>
    <row r="22" spans="7:27">
      <c r="G22" t="s">
        <v>64</v>
      </c>
      <c r="H22" s="74">
        <v>118.03</v>
      </c>
      <c r="I22" s="47">
        <v>9.6</v>
      </c>
      <c r="J22" s="47">
        <v>7.68</v>
      </c>
      <c r="K22" s="47">
        <v>0</v>
      </c>
      <c r="L22" s="47">
        <v>0.86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118.03</v>
      </c>
      <c r="X22">
        <v>9.6</v>
      </c>
      <c r="Y22">
        <v>-1.5</v>
      </c>
      <c r="Z22">
        <v>0.86</v>
      </c>
      <c r="AA22">
        <v>7.68</v>
      </c>
    </row>
    <row r="23" spans="7:27">
      <c r="G23" t="s">
        <v>65</v>
      </c>
      <c r="H23" s="74">
        <v>53.73</v>
      </c>
      <c r="I23" s="47">
        <v>9.6</v>
      </c>
      <c r="J23" s="47">
        <v>2.88</v>
      </c>
      <c r="K23" s="47">
        <v>0</v>
      </c>
      <c r="L23" s="47">
        <v>1.06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53.73</v>
      </c>
      <c r="X23">
        <v>9.6</v>
      </c>
      <c r="Y23">
        <v>-1.5</v>
      </c>
      <c r="Z23">
        <v>1.06</v>
      </c>
      <c r="AA23">
        <v>2.88</v>
      </c>
    </row>
    <row r="24" spans="7:27">
      <c r="G24" t="s">
        <v>66</v>
      </c>
      <c r="H24" s="74">
        <v>55.65</v>
      </c>
      <c r="I24" s="47">
        <v>9.6</v>
      </c>
      <c r="J24" s="47">
        <v>0.96</v>
      </c>
      <c r="K24" s="47">
        <v>0</v>
      </c>
      <c r="L24" s="47">
        <v>1.1499999999999999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55.65</v>
      </c>
      <c r="X24">
        <v>9.6</v>
      </c>
      <c r="Y24">
        <v>-1.5</v>
      </c>
      <c r="Z24">
        <v>1.1499999999999999</v>
      </c>
      <c r="AA24">
        <v>0.96</v>
      </c>
    </row>
    <row r="25" spans="7:27">
      <c r="G25" t="s">
        <v>67</v>
      </c>
      <c r="H25" s="74">
        <v>61.42</v>
      </c>
      <c r="I25" s="47">
        <v>16.309999999999999</v>
      </c>
      <c r="J25" s="47">
        <v>0</v>
      </c>
      <c r="K25" s="47">
        <v>0</v>
      </c>
      <c r="L25" s="47">
        <v>1.25</v>
      </c>
      <c r="M25" s="75">
        <v>0</v>
      </c>
      <c r="N25" s="74">
        <v>0</v>
      </c>
      <c r="O25" s="47">
        <v>0</v>
      </c>
      <c r="P25" s="47">
        <v>-10</v>
      </c>
      <c r="Q25" s="47">
        <v>0</v>
      </c>
      <c r="R25" s="47">
        <v>0</v>
      </c>
      <c r="S25" s="75">
        <v>0</v>
      </c>
      <c r="U25" s="74"/>
      <c r="V25" s="75"/>
      <c r="W25">
        <v>61.42</v>
      </c>
      <c r="X25">
        <v>16.309999999999999</v>
      </c>
      <c r="Y25">
        <v>-1.5</v>
      </c>
      <c r="Z25">
        <v>1.25</v>
      </c>
      <c r="AA25">
        <v>-10</v>
      </c>
    </row>
    <row r="26" spans="7:27">
      <c r="G26" t="s">
        <v>68</v>
      </c>
      <c r="H26" s="74">
        <v>53.75</v>
      </c>
      <c r="I26" s="47">
        <v>15.35</v>
      </c>
      <c r="J26" s="47">
        <v>38.380000000000003</v>
      </c>
      <c r="K26" s="47">
        <v>0</v>
      </c>
      <c r="L26" s="47">
        <v>1.34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53.75</v>
      </c>
      <c r="X26">
        <v>15.35</v>
      </c>
      <c r="Y26">
        <v>-1.5</v>
      </c>
      <c r="Z26">
        <v>1.34</v>
      </c>
      <c r="AA26">
        <v>38.380000000000003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1.44</v>
      </c>
      <c r="M27" s="75">
        <v>0</v>
      </c>
      <c r="N27" s="74">
        <v>0</v>
      </c>
      <c r="O27" s="47">
        <v>-7</v>
      </c>
      <c r="P27" s="47">
        <v>-18</v>
      </c>
      <c r="Q27" s="47">
        <v>0</v>
      </c>
      <c r="R27" s="47">
        <v>0</v>
      </c>
      <c r="S27" s="75">
        <v>0</v>
      </c>
      <c r="U27" s="74"/>
      <c r="V27" s="75"/>
      <c r="W27">
        <v>0</v>
      </c>
      <c r="X27">
        <v>-7</v>
      </c>
      <c r="Y27">
        <v>-1.5</v>
      </c>
      <c r="Z27">
        <v>1.44</v>
      </c>
      <c r="AA27">
        <v>-18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1.54</v>
      </c>
      <c r="M28" s="75">
        <v>0</v>
      </c>
      <c r="N28" s="74">
        <v>0</v>
      </c>
      <c r="O28" s="47">
        <v>-12</v>
      </c>
      <c r="P28" s="47">
        <v>-4</v>
      </c>
      <c r="Q28" s="47">
        <v>0</v>
      </c>
      <c r="R28" s="47">
        <v>0</v>
      </c>
      <c r="S28" s="75">
        <v>0</v>
      </c>
      <c r="U28" s="74"/>
      <c r="V28" s="75"/>
      <c r="W28">
        <v>0</v>
      </c>
      <c r="X28">
        <v>-12</v>
      </c>
      <c r="Y28">
        <v>-1.5</v>
      </c>
      <c r="Z28">
        <v>1.54</v>
      </c>
      <c r="AA28">
        <v>-4</v>
      </c>
    </row>
    <row r="29" spans="7:27">
      <c r="G29" t="s">
        <v>71</v>
      </c>
      <c r="H29" s="74">
        <v>11.51</v>
      </c>
      <c r="I29" s="47">
        <v>0</v>
      </c>
      <c r="J29" s="47">
        <v>0</v>
      </c>
      <c r="K29" s="47">
        <v>0</v>
      </c>
      <c r="L29" s="47">
        <v>1.73</v>
      </c>
      <c r="M29" s="75">
        <v>0</v>
      </c>
      <c r="N29" s="74">
        <v>0</v>
      </c>
      <c r="O29" s="47">
        <v>-7</v>
      </c>
      <c r="P29" s="47">
        <v>-3</v>
      </c>
      <c r="Q29" s="47">
        <v>0</v>
      </c>
      <c r="R29" s="47">
        <v>0</v>
      </c>
      <c r="S29" s="75">
        <v>0</v>
      </c>
      <c r="U29" s="74"/>
      <c r="V29" s="75"/>
      <c r="W29">
        <v>11.51</v>
      </c>
      <c r="X29">
        <v>-7</v>
      </c>
      <c r="Y29">
        <v>-1.5</v>
      </c>
      <c r="Z29">
        <v>1.73</v>
      </c>
      <c r="AA29">
        <v>-3</v>
      </c>
    </row>
    <row r="30" spans="7:27">
      <c r="G30" t="s">
        <v>72</v>
      </c>
      <c r="H30" s="74">
        <v>7.67</v>
      </c>
      <c r="I30" s="47">
        <v>0</v>
      </c>
      <c r="J30" s="47">
        <v>0</v>
      </c>
      <c r="K30" s="47">
        <v>0</v>
      </c>
      <c r="L30" s="47">
        <v>1.73</v>
      </c>
      <c r="M30" s="75">
        <v>0</v>
      </c>
      <c r="N30" s="74">
        <v>0</v>
      </c>
      <c r="O30" s="47">
        <v>-5</v>
      </c>
      <c r="P30" s="47">
        <v>-4</v>
      </c>
      <c r="Q30" s="47">
        <v>0</v>
      </c>
      <c r="R30" s="47">
        <v>0</v>
      </c>
      <c r="S30" s="75">
        <v>0</v>
      </c>
      <c r="U30" s="74"/>
      <c r="V30" s="75"/>
      <c r="W30">
        <v>7.67</v>
      </c>
      <c r="X30">
        <v>-5</v>
      </c>
      <c r="Y30">
        <v>-1.5</v>
      </c>
      <c r="Z30">
        <v>1.73</v>
      </c>
      <c r="AA30">
        <v>-4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1.54</v>
      </c>
      <c r="M31" s="75">
        <v>0</v>
      </c>
      <c r="N31" s="74">
        <v>-33</v>
      </c>
      <c r="O31" s="47">
        <v>-19</v>
      </c>
      <c r="P31" s="47">
        <v>-27</v>
      </c>
      <c r="Q31" s="47">
        <v>0</v>
      </c>
      <c r="R31" s="47">
        <v>0</v>
      </c>
      <c r="S31" s="75">
        <v>0</v>
      </c>
      <c r="U31" s="74"/>
      <c r="V31" s="75"/>
      <c r="W31">
        <v>-33</v>
      </c>
      <c r="X31">
        <v>-19</v>
      </c>
      <c r="Y31">
        <v>-1.5</v>
      </c>
      <c r="Z31">
        <v>1.54</v>
      </c>
      <c r="AA31">
        <v>-27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1.34</v>
      </c>
      <c r="M32" s="75">
        <v>0</v>
      </c>
      <c r="N32" s="74">
        <v>-33</v>
      </c>
      <c r="O32" s="47">
        <v>-21</v>
      </c>
      <c r="P32" s="47">
        <v>-28</v>
      </c>
      <c r="Q32" s="47">
        <v>0</v>
      </c>
      <c r="R32" s="47">
        <v>0</v>
      </c>
      <c r="S32" s="75">
        <v>0</v>
      </c>
      <c r="U32" s="74"/>
      <c r="V32" s="75"/>
      <c r="W32">
        <v>-33</v>
      </c>
      <c r="X32">
        <v>-21</v>
      </c>
      <c r="Y32">
        <v>-1.5</v>
      </c>
      <c r="Z32">
        <v>1.34</v>
      </c>
      <c r="AA32">
        <v>-28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1.06</v>
      </c>
      <c r="M33" s="75">
        <v>0</v>
      </c>
      <c r="N33" s="74">
        <v>0</v>
      </c>
      <c r="O33" s="47">
        <v>-11</v>
      </c>
      <c r="P33" s="47">
        <v>-10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-11</v>
      </c>
      <c r="Y33">
        <v>-1.5</v>
      </c>
      <c r="Z33">
        <v>1.06</v>
      </c>
      <c r="AA33">
        <v>-10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0.67</v>
      </c>
      <c r="M34" s="75">
        <v>0</v>
      </c>
      <c r="N34" s="74">
        <v>0</v>
      </c>
      <c r="O34" s="47">
        <v>-9</v>
      </c>
      <c r="P34" s="47">
        <v>-4</v>
      </c>
      <c r="Q34" s="47">
        <v>0</v>
      </c>
      <c r="R34" s="47">
        <v>0</v>
      </c>
      <c r="S34" s="75">
        <v>0</v>
      </c>
      <c r="U34" s="74"/>
      <c r="V34" s="75"/>
      <c r="W34">
        <v>0</v>
      </c>
      <c r="X34">
        <v>-9</v>
      </c>
      <c r="Y34">
        <v>-1.5</v>
      </c>
      <c r="Z34">
        <v>0.67</v>
      </c>
      <c r="AA34">
        <v>-4</v>
      </c>
    </row>
    <row r="35" spans="7:27">
      <c r="G35" t="s">
        <v>77</v>
      </c>
      <c r="H35" s="74">
        <v>51.82</v>
      </c>
      <c r="I35" s="47">
        <v>10.56</v>
      </c>
      <c r="J35" s="47">
        <v>0</v>
      </c>
      <c r="K35" s="47">
        <v>0</v>
      </c>
      <c r="L35" s="47">
        <v>0.38</v>
      </c>
      <c r="M35" s="75">
        <v>0</v>
      </c>
      <c r="N35" s="74">
        <v>0</v>
      </c>
      <c r="O35" s="47">
        <v>0</v>
      </c>
      <c r="P35" s="47">
        <v>-16</v>
      </c>
      <c r="Q35" s="47">
        <v>0</v>
      </c>
      <c r="R35" s="47">
        <v>0</v>
      </c>
      <c r="S35" s="75">
        <v>0</v>
      </c>
      <c r="U35" s="74"/>
      <c r="V35" s="75"/>
      <c r="W35">
        <v>51.82</v>
      </c>
      <c r="X35">
        <v>10.56</v>
      </c>
      <c r="Y35">
        <v>-1.5</v>
      </c>
      <c r="Z35">
        <v>0.38</v>
      </c>
      <c r="AA35">
        <v>-16</v>
      </c>
    </row>
    <row r="36" spans="7:27">
      <c r="G36" t="s">
        <v>78</v>
      </c>
      <c r="H36" s="74">
        <v>9.6</v>
      </c>
      <c r="I36" s="47">
        <v>10.55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-3</v>
      </c>
      <c r="Q36" s="47">
        <v>0</v>
      </c>
      <c r="R36" s="47">
        <v>0</v>
      </c>
      <c r="S36" s="75">
        <v>0</v>
      </c>
      <c r="U36" s="74"/>
      <c r="V36" s="75"/>
      <c r="W36">
        <v>9.6</v>
      </c>
      <c r="X36">
        <v>10.55</v>
      </c>
      <c r="Y36">
        <v>-1.5</v>
      </c>
      <c r="Z36">
        <v>0</v>
      </c>
      <c r="AA36">
        <v>-3</v>
      </c>
    </row>
    <row r="37" spans="7:27">
      <c r="G37" t="s">
        <v>79</v>
      </c>
      <c r="H37" s="74">
        <v>0</v>
      </c>
      <c r="I37" s="47">
        <v>10.56</v>
      </c>
      <c r="J37" s="47">
        <v>23.03</v>
      </c>
      <c r="K37" s="47">
        <v>0</v>
      </c>
      <c r="L37" s="47">
        <v>0</v>
      </c>
      <c r="M37" s="75">
        <v>0</v>
      </c>
      <c r="N37" s="74">
        <v>-14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-14</v>
      </c>
      <c r="X37">
        <v>10.56</v>
      </c>
      <c r="Y37">
        <v>-1.5</v>
      </c>
      <c r="Z37">
        <v>0</v>
      </c>
      <c r="AA37">
        <v>23.03</v>
      </c>
    </row>
    <row r="38" spans="7:27">
      <c r="G38" t="s">
        <v>80</v>
      </c>
      <c r="H38" s="74">
        <v>0</v>
      </c>
      <c r="I38" s="47">
        <v>0</v>
      </c>
      <c r="J38" s="47">
        <v>15.35</v>
      </c>
      <c r="K38" s="47">
        <v>0</v>
      </c>
      <c r="L38" s="47">
        <v>0</v>
      </c>
      <c r="M38" s="75">
        <v>0</v>
      </c>
      <c r="N38" s="74">
        <v>-34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-34</v>
      </c>
      <c r="X38">
        <v>0</v>
      </c>
      <c r="Y38">
        <v>-1.5</v>
      </c>
      <c r="Z38">
        <v>0</v>
      </c>
      <c r="AA38">
        <v>15.35</v>
      </c>
    </row>
    <row r="39" spans="7:27">
      <c r="G39" t="s">
        <v>81</v>
      </c>
      <c r="H39" s="74">
        <v>0</v>
      </c>
      <c r="I39" s="47">
        <v>0</v>
      </c>
      <c r="J39" s="47">
        <v>15.35</v>
      </c>
      <c r="K39" s="47">
        <v>0</v>
      </c>
      <c r="L39" s="47">
        <v>2.88</v>
      </c>
      <c r="M39" s="75">
        <v>0</v>
      </c>
      <c r="N39" s="74">
        <v>-42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-42</v>
      </c>
      <c r="X39">
        <v>0</v>
      </c>
      <c r="Y39">
        <v>-1.5</v>
      </c>
      <c r="Z39">
        <v>2.88</v>
      </c>
      <c r="AA39">
        <v>15.35</v>
      </c>
    </row>
    <row r="40" spans="7:27">
      <c r="G40" t="s">
        <v>82</v>
      </c>
      <c r="H40" s="74">
        <v>19.190000000000001</v>
      </c>
      <c r="I40" s="47">
        <v>0</v>
      </c>
      <c r="J40" s="47">
        <v>23.03</v>
      </c>
      <c r="K40" s="47">
        <v>0</v>
      </c>
      <c r="L40" s="47">
        <v>2.4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19.190000000000001</v>
      </c>
      <c r="X40">
        <v>0</v>
      </c>
      <c r="Y40">
        <v>-1.5</v>
      </c>
      <c r="Z40">
        <v>2.4</v>
      </c>
      <c r="AA40">
        <v>23.03</v>
      </c>
    </row>
    <row r="41" spans="7:27">
      <c r="G41" t="s">
        <v>83</v>
      </c>
      <c r="H41" s="74">
        <v>40.299999999999997</v>
      </c>
      <c r="I41" s="47">
        <v>0</v>
      </c>
      <c r="J41" s="47">
        <v>0</v>
      </c>
      <c r="K41" s="47">
        <v>0</v>
      </c>
      <c r="L41" s="47">
        <v>2.02</v>
      </c>
      <c r="M41" s="75">
        <v>0</v>
      </c>
      <c r="N41" s="74">
        <v>0</v>
      </c>
      <c r="O41" s="47">
        <v>0</v>
      </c>
      <c r="P41" s="47">
        <v>-15</v>
      </c>
      <c r="Q41" s="47">
        <v>0</v>
      </c>
      <c r="R41" s="47">
        <v>0</v>
      </c>
      <c r="S41" s="75">
        <v>0</v>
      </c>
      <c r="U41" s="74"/>
      <c r="V41" s="75"/>
      <c r="W41">
        <v>40.299999999999997</v>
      </c>
      <c r="X41">
        <v>0</v>
      </c>
      <c r="Y41">
        <v>-1.5</v>
      </c>
      <c r="Z41">
        <v>2.02</v>
      </c>
      <c r="AA41">
        <v>-15</v>
      </c>
    </row>
    <row r="42" spans="7:27">
      <c r="G42" t="s">
        <v>84</v>
      </c>
      <c r="H42" s="74">
        <v>27.83</v>
      </c>
      <c r="I42" s="47">
        <v>0</v>
      </c>
      <c r="J42" s="47">
        <v>17.27</v>
      </c>
      <c r="K42" s="47">
        <v>0</v>
      </c>
      <c r="L42" s="47">
        <v>1.63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27.83</v>
      </c>
      <c r="X42">
        <v>0</v>
      </c>
      <c r="Y42">
        <v>-1.5</v>
      </c>
      <c r="Z42">
        <v>1.63</v>
      </c>
      <c r="AA42">
        <v>17.27</v>
      </c>
    </row>
    <row r="43" spans="7:27">
      <c r="G43" t="s">
        <v>85</v>
      </c>
      <c r="H43" s="74">
        <v>13.43</v>
      </c>
      <c r="I43" s="47">
        <v>0</v>
      </c>
      <c r="J43" s="47">
        <v>17.27</v>
      </c>
      <c r="K43" s="47">
        <v>0</v>
      </c>
      <c r="L43" s="47">
        <v>1.06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13.43</v>
      </c>
      <c r="X43">
        <v>0</v>
      </c>
      <c r="Y43">
        <v>-1.5</v>
      </c>
      <c r="Z43">
        <v>1.06</v>
      </c>
      <c r="AA43">
        <v>17.27</v>
      </c>
    </row>
    <row r="44" spans="7:27">
      <c r="G44" t="s">
        <v>86</v>
      </c>
      <c r="H44" s="74">
        <v>18.239999999999998</v>
      </c>
      <c r="I44" s="47">
        <v>0</v>
      </c>
      <c r="J44" s="47">
        <v>13.43</v>
      </c>
      <c r="K44" s="47">
        <v>0</v>
      </c>
      <c r="L44" s="47">
        <v>0.48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18.239999999999998</v>
      </c>
      <c r="X44">
        <v>0</v>
      </c>
      <c r="Y44">
        <v>-1.5</v>
      </c>
      <c r="Z44">
        <v>0.48</v>
      </c>
      <c r="AA44">
        <v>13.43</v>
      </c>
    </row>
    <row r="45" spans="7:27">
      <c r="G45" t="s">
        <v>87</v>
      </c>
      <c r="H45" s="74">
        <v>69.09</v>
      </c>
      <c r="I45" s="47">
        <v>0</v>
      </c>
      <c r="J45" s="47">
        <v>19.190000000000001</v>
      </c>
      <c r="K45" s="47">
        <v>0</v>
      </c>
      <c r="L45" s="47">
        <v>0</v>
      </c>
      <c r="M45" s="75">
        <v>0</v>
      </c>
      <c r="N45" s="74">
        <v>0</v>
      </c>
      <c r="O45" s="47">
        <v>-29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69.09</v>
      </c>
      <c r="X45">
        <v>-29</v>
      </c>
      <c r="Y45">
        <v>-1.5</v>
      </c>
      <c r="Z45">
        <v>0</v>
      </c>
      <c r="AA45">
        <v>19.190000000000001</v>
      </c>
    </row>
    <row r="46" spans="7:27">
      <c r="G46" t="s">
        <v>88</v>
      </c>
      <c r="H46" s="74">
        <v>75.81</v>
      </c>
      <c r="I46" s="47">
        <v>0</v>
      </c>
      <c r="J46" s="47">
        <v>13.43</v>
      </c>
      <c r="K46" s="47">
        <v>0</v>
      </c>
      <c r="L46" s="47">
        <v>0</v>
      </c>
      <c r="M46" s="75">
        <v>0</v>
      </c>
      <c r="N46" s="74">
        <v>0</v>
      </c>
      <c r="O46" s="47">
        <v>-28</v>
      </c>
      <c r="P46" s="47">
        <v>0</v>
      </c>
      <c r="Q46" s="47">
        <v>0</v>
      </c>
      <c r="R46" s="47">
        <v>-0.5</v>
      </c>
      <c r="S46" s="75">
        <v>0</v>
      </c>
      <c r="U46" s="74"/>
      <c r="V46" s="75"/>
      <c r="W46">
        <v>75.81</v>
      </c>
      <c r="X46">
        <v>-28</v>
      </c>
      <c r="Y46">
        <v>-1</v>
      </c>
      <c r="Z46">
        <v>-0.5</v>
      </c>
      <c r="AA46">
        <v>13.43</v>
      </c>
    </row>
    <row r="47" spans="7:27">
      <c r="G47" t="s">
        <v>89</v>
      </c>
      <c r="H47" s="74">
        <v>36.46</v>
      </c>
      <c r="I47" s="47">
        <v>0</v>
      </c>
      <c r="J47" s="47">
        <v>9.6</v>
      </c>
      <c r="K47" s="47">
        <v>0</v>
      </c>
      <c r="L47" s="47">
        <v>0</v>
      </c>
      <c r="M47" s="75">
        <v>0</v>
      </c>
      <c r="N47" s="74">
        <v>0</v>
      </c>
      <c r="O47" s="47">
        <v>-14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36.46</v>
      </c>
      <c r="X47">
        <v>-14</v>
      </c>
      <c r="Y47">
        <v>0</v>
      </c>
      <c r="Z47">
        <v>0</v>
      </c>
      <c r="AA47">
        <v>9.6</v>
      </c>
    </row>
    <row r="48" spans="7:27">
      <c r="G48" t="s">
        <v>90</v>
      </c>
      <c r="H48" s="74">
        <v>23.03</v>
      </c>
      <c r="I48" s="47">
        <v>0</v>
      </c>
      <c r="J48" s="47">
        <v>14.39</v>
      </c>
      <c r="K48" s="47">
        <v>0</v>
      </c>
      <c r="L48" s="47">
        <v>0</v>
      </c>
      <c r="M48" s="75">
        <v>0</v>
      </c>
      <c r="N48" s="74">
        <v>0</v>
      </c>
      <c r="O48" s="47">
        <v>-9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23.03</v>
      </c>
      <c r="X48">
        <v>-9</v>
      </c>
      <c r="Y48">
        <v>0</v>
      </c>
      <c r="Z48">
        <v>0</v>
      </c>
      <c r="AA48">
        <v>14.39</v>
      </c>
    </row>
    <row r="49" spans="7:27">
      <c r="G49" t="s">
        <v>91</v>
      </c>
      <c r="H49" s="74">
        <v>39.340000000000003</v>
      </c>
      <c r="I49" s="47">
        <v>0</v>
      </c>
      <c r="J49" s="47">
        <v>47.98</v>
      </c>
      <c r="K49" s="47">
        <v>0</v>
      </c>
      <c r="L49" s="47">
        <v>0</v>
      </c>
      <c r="M49" s="75">
        <v>0</v>
      </c>
      <c r="N49" s="74">
        <v>0</v>
      </c>
      <c r="O49" s="47">
        <v>-20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39.340000000000003</v>
      </c>
      <c r="X49">
        <v>-20</v>
      </c>
      <c r="Y49">
        <v>0</v>
      </c>
      <c r="Z49">
        <v>0</v>
      </c>
      <c r="AA49">
        <v>47.98</v>
      </c>
    </row>
    <row r="50" spans="7:27">
      <c r="G50" t="s">
        <v>92</v>
      </c>
      <c r="H50" s="74">
        <v>34.549999999999997</v>
      </c>
      <c r="I50" s="47">
        <v>0</v>
      </c>
      <c r="J50" s="47">
        <v>52.77</v>
      </c>
      <c r="K50" s="47">
        <v>0</v>
      </c>
      <c r="L50" s="47">
        <v>0</v>
      </c>
      <c r="M50" s="75">
        <v>0</v>
      </c>
      <c r="N50" s="74">
        <v>0</v>
      </c>
      <c r="O50" s="47">
        <v>-20</v>
      </c>
      <c r="P50" s="47">
        <v>0</v>
      </c>
      <c r="Q50" s="47">
        <v>0</v>
      </c>
      <c r="R50" s="47">
        <v>-0.6</v>
      </c>
      <c r="S50" s="75">
        <v>0</v>
      </c>
      <c r="U50" s="74"/>
      <c r="V50" s="75"/>
      <c r="W50">
        <v>34.549999999999997</v>
      </c>
      <c r="X50">
        <v>-20</v>
      </c>
      <c r="Y50">
        <v>-1</v>
      </c>
      <c r="Z50">
        <v>-0.6</v>
      </c>
      <c r="AA50">
        <v>52.77</v>
      </c>
    </row>
    <row r="51" spans="7:27">
      <c r="G51" t="s">
        <v>93</v>
      </c>
      <c r="H51" s="74">
        <v>32.630000000000003</v>
      </c>
      <c r="I51" s="47">
        <v>0</v>
      </c>
      <c r="J51" s="47">
        <v>57.57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-0.11</v>
      </c>
      <c r="S51" s="75">
        <v>0</v>
      </c>
      <c r="U51" s="74"/>
      <c r="V51" s="75"/>
      <c r="W51">
        <v>32.630000000000003</v>
      </c>
      <c r="X51">
        <v>0</v>
      </c>
      <c r="Y51">
        <v>-0.16</v>
      </c>
      <c r="Z51">
        <v>-0.11</v>
      </c>
      <c r="AA51">
        <v>57.57</v>
      </c>
    </row>
    <row r="52" spans="7:27">
      <c r="G52" t="s">
        <v>94</v>
      </c>
      <c r="H52" s="74">
        <v>28.79</v>
      </c>
      <c r="I52" s="47">
        <v>0</v>
      </c>
      <c r="J52" s="47">
        <v>47.98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-0.5</v>
      </c>
      <c r="S52" s="75">
        <v>0</v>
      </c>
      <c r="U52" s="74"/>
      <c r="V52" s="75"/>
      <c r="W52">
        <v>28.79</v>
      </c>
      <c r="X52">
        <v>0</v>
      </c>
      <c r="Y52">
        <v>-1</v>
      </c>
      <c r="Z52">
        <v>-0.5</v>
      </c>
      <c r="AA52">
        <v>47.98</v>
      </c>
    </row>
    <row r="53" spans="7:27">
      <c r="G53" t="s">
        <v>95</v>
      </c>
      <c r="H53" s="74">
        <v>0</v>
      </c>
      <c r="I53" s="47">
        <v>0</v>
      </c>
      <c r="J53" s="47">
        <v>38.380000000000003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-0.4</v>
      </c>
      <c r="S53" s="75">
        <v>0</v>
      </c>
      <c r="U53" s="74"/>
      <c r="V53" s="75"/>
      <c r="W53">
        <v>0</v>
      </c>
      <c r="X53">
        <v>0</v>
      </c>
      <c r="Y53">
        <v>-1</v>
      </c>
      <c r="Z53">
        <v>-0.4</v>
      </c>
      <c r="AA53">
        <v>38.380000000000003</v>
      </c>
    </row>
    <row r="54" spans="7:27">
      <c r="G54" t="s">
        <v>96</v>
      </c>
      <c r="H54" s="74">
        <v>0</v>
      </c>
      <c r="I54" s="47">
        <v>0</v>
      </c>
      <c r="J54" s="47">
        <v>38.380000000000003</v>
      </c>
      <c r="K54" s="47">
        <v>0</v>
      </c>
      <c r="L54" s="47">
        <v>0</v>
      </c>
      <c r="M54" s="75">
        <v>0</v>
      </c>
      <c r="N54" s="74">
        <v>-10</v>
      </c>
      <c r="O54" s="47">
        <v>0</v>
      </c>
      <c r="P54" s="47">
        <v>0</v>
      </c>
      <c r="Q54" s="47">
        <v>0</v>
      </c>
      <c r="R54" s="47">
        <v>-0.2</v>
      </c>
      <c r="S54" s="75">
        <v>0</v>
      </c>
      <c r="U54" s="74"/>
      <c r="V54" s="75"/>
      <c r="W54">
        <v>-10</v>
      </c>
      <c r="X54">
        <v>0</v>
      </c>
      <c r="Y54">
        <v>-1</v>
      </c>
      <c r="Z54">
        <v>-0.2</v>
      </c>
      <c r="AA54">
        <v>38.380000000000003</v>
      </c>
    </row>
    <row r="55" spans="7:27">
      <c r="G55" t="s">
        <v>97</v>
      </c>
      <c r="H55" s="74">
        <v>0</v>
      </c>
      <c r="I55" s="47">
        <v>0</v>
      </c>
      <c r="J55" s="47">
        <v>33.590000000000003</v>
      </c>
      <c r="K55" s="47">
        <v>0</v>
      </c>
      <c r="L55" s="47">
        <v>0</v>
      </c>
      <c r="M55" s="75">
        <v>0</v>
      </c>
      <c r="N55" s="74">
        <v>-26</v>
      </c>
      <c r="O55" s="47">
        <v>0</v>
      </c>
      <c r="P55" s="47">
        <v>0</v>
      </c>
      <c r="Q55" s="47">
        <v>0</v>
      </c>
      <c r="R55" s="47">
        <v>-0.5</v>
      </c>
      <c r="S55" s="75">
        <v>0</v>
      </c>
      <c r="U55" s="74"/>
      <c r="V55" s="75"/>
      <c r="W55">
        <v>-26</v>
      </c>
      <c r="X55">
        <v>0</v>
      </c>
      <c r="Y55">
        <v>0</v>
      </c>
      <c r="Z55">
        <v>-0.5</v>
      </c>
      <c r="AA55">
        <v>33.590000000000003</v>
      </c>
    </row>
    <row r="56" spans="7:27">
      <c r="G56" t="s">
        <v>98</v>
      </c>
      <c r="H56" s="74">
        <v>0</v>
      </c>
      <c r="I56" s="47">
        <v>0</v>
      </c>
      <c r="J56" s="47">
        <v>9.6</v>
      </c>
      <c r="K56" s="47">
        <v>0</v>
      </c>
      <c r="L56" s="47">
        <v>0</v>
      </c>
      <c r="M56" s="75">
        <v>0</v>
      </c>
      <c r="N56" s="74">
        <v>-42</v>
      </c>
      <c r="O56" s="47">
        <v>0</v>
      </c>
      <c r="P56" s="47">
        <v>0</v>
      </c>
      <c r="Q56" s="47">
        <v>0</v>
      </c>
      <c r="R56" s="47">
        <v>-0.5</v>
      </c>
      <c r="S56" s="75">
        <v>0</v>
      </c>
      <c r="U56" s="74"/>
      <c r="V56" s="75"/>
      <c r="W56">
        <v>-42</v>
      </c>
      <c r="X56">
        <v>0</v>
      </c>
      <c r="Y56">
        <v>0</v>
      </c>
      <c r="Z56">
        <v>-0.5</v>
      </c>
      <c r="AA56">
        <v>9.6</v>
      </c>
    </row>
    <row r="57" spans="7:27">
      <c r="G57" t="s">
        <v>99</v>
      </c>
      <c r="H57" s="74">
        <v>0</v>
      </c>
      <c r="I57" s="47">
        <v>0</v>
      </c>
      <c r="J57" s="47">
        <v>52.78</v>
      </c>
      <c r="K57" s="47">
        <v>0</v>
      </c>
      <c r="L57" s="47">
        <v>0</v>
      </c>
      <c r="M57" s="75">
        <v>0</v>
      </c>
      <c r="N57" s="74">
        <v>-24</v>
      </c>
      <c r="O57" s="47">
        <v>0</v>
      </c>
      <c r="P57" s="47">
        <v>0</v>
      </c>
      <c r="Q57" s="47">
        <v>0</v>
      </c>
      <c r="R57" s="47">
        <v>-1</v>
      </c>
      <c r="S57" s="75">
        <v>0</v>
      </c>
      <c r="U57" s="74"/>
      <c r="V57" s="75"/>
      <c r="W57">
        <v>-24</v>
      </c>
      <c r="X57">
        <v>0</v>
      </c>
      <c r="Y57">
        <v>0</v>
      </c>
      <c r="Z57">
        <v>-1</v>
      </c>
      <c r="AA57">
        <v>52.78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-16</v>
      </c>
      <c r="O58" s="47">
        <v>0</v>
      </c>
      <c r="P58" s="47">
        <v>0</v>
      </c>
      <c r="Q58" s="47">
        <v>0</v>
      </c>
      <c r="R58" s="47">
        <v>-1.5</v>
      </c>
      <c r="S58" s="75">
        <v>0</v>
      </c>
      <c r="U58" s="74"/>
      <c r="V58" s="75"/>
      <c r="W58">
        <v>-16</v>
      </c>
      <c r="X58">
        <v>0</v>
      </c>
      <c r="Y58">
        <v>-1</v>
      </c>
      <c r="Z58">
        <v>-1.5</v>
      </c>
      <c r="AA58">
        <v>0</v>
      </c>
    </row>
    <row r="59" spans="7:27">
      <c r="G59" t="s">
        <v>101</v>
      </c>
      <c r="H59" s="74">
        <v>12.47</v>
      </c>
      <c r="I59" s="47">
        <v>0</v>
      </c>
      <c r="J59" s="47">
        <v>23.99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-1.2</v>
      </c>
      <c r="S59" s="75">
        <v>0</v>
      </c>
      <c r="U59" s="74"/>
      <c r="V59" s="75"/>
      <c r="W59">
        <v>12.47</v>
      </c>
      <c r="X59">
        <v>0</v>
      </c>
      <c r="Y59">
        <v>-1</v>
      </c>
      <c r="Z59">
        <v>-1.2</v>
      </c>
      <c r="AA59">
        <v>23.99</v>
      </c>
    </row>
    <row r="60" spans="7:27">
      <c r="G60" t="s">
        <v>102</v>
      </c>
      <c r="H60" s="74">
        <v>31.67</v>
      </c>
      <c r="I60" s="47">
        <v>0</v>
      </c>
      <c r="J60" s="47">
        <v>23.99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-0.7</v>
      </c>
      <c r="S60" s="75">
        <v>0</v>
      </c>
      <c r="U60" s="74"/>
      <c r="V60" s="75"/>
      <c r="W60">
        <v>31.67</v>
      </c>
      <c r="X60">
        <v>0</v>
      </c>
      <c r="Y60">
        <v>-1</v>
      </c>
      <c r="Z60">
        <v>-0.7</v>
      </c>
      <c r="AA60">
        <v>23.99</v>
      </c>
    </row>
    <row r="61" spans="7:27">
      <c r="G61" t="s">
        <v>103</v>
      </c>
      <c r="H61" s="74">
        <v>60.45</v>
      </c>
      <c r="I61" s="47">
        <v>31.67</v>
      </c>
      <c r="J61" s="47">
        <v>28.79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-0.5</v>
      </c>
      <c r="S61" s="75">
        <v>0</v>
      </c>
      <c r="U61" s="74"/>
      <c r="V61" s="75"/>
      <c r="W61">
        <v>60.45</v>
      </c>
      <c r="X61">
        <v>31.67</v>
      </c>
      <c r="Y61">
        <v>-1</v>
      </c>
      <c r="Z61">
        <v>-0.5</v>
      </c>
      <c r="AA61">
        <v>28.79</v>
      </c>
    </row>
    <row r="62" spans="7:27">
      <c r="G62" t="s">
        <v>104</v>
      </c>
      <c r="H62" s="74">
        <v>61.42</v>
      </c>
      <c r="I62" s="47">
        <v>27.83</v>
      </c>
      <c r="J62" s="47">
        <v>38.380000000000003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-0.2</v>
      </c>
      <c r="S62" s="75">
        <v>0</v>
      </c>
      <c r="U62" s="74"/>
      <c r="V62" s="75"/>
      <c r="W62">
        <v>61.42</v>
      </c>
      <c r="X62">
        <v>27.83</v>
      </c>
      <c r="Y62">
        <v>-0.8</v>
      </c>
      <c r="Z62">
        <v>-0.2</v>
      </c>
      <c r="AA62">
        <v>38.380000000000003</v>
      </c>
    </row>
    <row r="63" spans="7:27">
      <c r="G63" t="s">
        <v>105</v>
      </c>
      <c r="H63" s="74">
        <v>52.77</v>
      </c>
      <c r="I63" s="47">
        <v>29.75</v>
      </c>
      <c r="J63" s="47">
        <v>52.78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52.77</v>
      </c>
      <c r="X63">
        <v>29.75</v>
      </c>
      <c r="Y63">
        <v>-0.8</v>
      </c>
      <c r="Z63">
        <v>0</v>
      </c>
      <c r="AA63">
        <v>52.78</v>
      </c>
    </row>
    <row r="64" spans="7:27">
      <c r="G64" t="s">
        <v>106</v>
      </c>
      <c r="H64" s="74">
        <v>28.79</v>
      </c>
      <c r="I64" s="47">
        <v>29.75</v>
      </c>
      <c r="J64" s="47">
        <v>4.8</v>
      </c>
      <c r="K64" s="47">
        <v>0</v>
      </c>
      <c r="L64" s="47">
        <v>0.67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28.79</v>
      </c>
      <c r="X64">
        <v>29.75</v>
      </c>
      <c r="Y64">
        <v>-0.8</v>
      </c>
      <c r="Z64">
        <v>0.67</v>
      </c>
      <c r="AA64">
        <v>4.8</v>
      </c>
    </row>
    <row r="65" spans="7:27">
      <c r="G65" t="s">
        <v>107</v>
      </c>
      <c r="H65" s="74">
        <v>252.38</v>
      </c>
      <c r="I65" s="47">
        <v>47.98</v>
      </c>
      <c r="J65" s="47">
        <v>115.15</v>
      </c>
      <c r="K65" s="47">
        <v>0</v>
      </c>
      <c r="L65" s="47">
        <v>1.34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252.38</v>
      </c>
      <c r="X65">
        <v>47.98</v>
      </c>
      <c r="Y65">
        <v>-0.8</v>
      </c>
      <c r="Z65">
        <v>1.34</v>
      </c>
      <c r="AA65">
        <v>115.15</v>
      </c>
    </row>
    <row r="66" spans="7:27">
      <c r="G66" t="s">
        <v>108</v>
      </c>
      <c r="H66" s="74">
        <v>271.57</v>
      </c>
      <c r="I66" s="47">
        <v>45.1</v>
      </c>
      <c r="J66" s="47">
        <v>71.97</v>
      </c>
      <c r="K66" s="47">
        <v>0</v>
      </c>
      <c r="L66" s="47">
        <v>2.2999999999999998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271.57</v>
      </c>
      <c r="X66">
        <v>45.1</v>
      </c>
      <c r="Y66">
        <v>-0.8</v>
      </c>
      <c r="Z66">
        <v>2.2999999999999998</v>
      </c>
      <c r="AA66">
        <v>71.97</v>
      </c>
    </row>
    <row r="67" spans="7:27">
      <c r="G67" t="s">
        <v>109</v>
      </c>
      <c r="H67" s="74">
        <v>233.18</v>
      </c>
      <c r="I67" s="47">
        <v>52.78</v>
      </c>
      <c r="J67" s="47">
        <v>76.77</v>
      </c>
      <c r="K67" s="47">
        <v>0</v>
      </c>
      <c r="L67" s="47">
        <v>2.97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233.18</v>
      </c>
      <c r="X67">
        <v>52.78</v>
      </c>
      <c r="Y67">
        <v>-0.8</v>
      </c>
      <c r="Z67">
        <v>2.97</v>
      </c>
      <c r="AA67">
        <v>76.77</v>
      </c>
    </row>
    <row r="68" spans="7:27">
      <c r="G68" t="s">
        <v>110</v>
      </c>
      <c r="H68" s="74">
        <v>220.7</v>
      </c>
      <c r="I68" s="47">
        <v>53.74</v>
      </c>
      <c r="J68" s="47">
        <v>76.77</v>
      </c>
      <c r="K68" s="47">
        <v>0</v>
      </c>
      <c r="L68" s="47">
        <v>4.32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220.7</v>
      </c>
      <c r="X68">
        <v>53.74</v>
      </c>
      <c r="Y68">
        <v>-0.8</v>
      </c>
      <c r="Z68">
        <v>4.32</v>
      </c>
      <c r="AA68">
        <v>76.77</v>
      </c>
    </row>
    <row r="69" spans="7:27">
      <c r="G69" t="s">
        <v>111</v>
      </c>
      <c r="H69" s="74">
        <v>234.13</v>
      </c>
      <c r="I69" s="47">
        <v>57.58</v>
      </c>
      <c r="J69" s="47">
        <v>57.58</v>
      </c>
      <c r="K69" s="47">
        <v>0</v>
      </c>
      <c r="L69" s="47">
        <v>5.28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234.13</v>
      </c>
      <c r="X69">
        <v>57.58</v>
      </c>
      <c r="Y69">
        <v>-0.8</v>
      </c>
      <c r="Z69">
        <v>5.28</v>
      </c>
      <c r="AA69">
        <v>57.58</v>
      </c>
    </row>
    <row r="70" spans="7:27">
      <c r="G70" t="s">
        <v>112</v>
      </c>
      <c r="H70" s="74">
        <v>240.85</v>
      </c>
      <c r="I70" s="47">
        <v>57.58</v>
      </c>
      <c r="J70" s="47">
        <v>28.79</v>
      </c>
      <c r="K70" s="47">
        <v>0</v>
      </c>
      <c r="L70" s="47">
        <v>6.43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240.85</v>
      </c>
      <c r="X70">
        <v>57.58</v>
      </c>
      <c r="Y70">
        <v>-0.8</v>
      </c>
      <c r="Z70">
        <v>6.43</v>
      </c>
      <c r="AA70">
        <v>28.79</v>
      </c>
    </row>
    <row r="71" spans="7:27">
      <c r="G71" t="s">
        <v>113</v>
      </c>
      <c r="H71" s="74">
        <v>232.22</v>
      </c>
      <c r="I71" s="47">
        <v>70.05</v>
      </c>
      <c r="J71" s="47">
        <v>47.98</v>
      </c>
      <c r="K71" s="47">
        <v>0</v>
      </c>
      <c r="L71" s="47">
        <v>7.39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232.22</v>
      </c>
      <c r="X71">
        <v>70.05</v>
      </c>
      <c r="Y71">
        <v>-0.8</v>
      </c>
      <c r="Z71">
        <v>7.39</v>
      </c>
      <c r="AA71">
        <v>47.98</v>
      </c>
    </row>
    <row r="72" spans="7:27">
      <c r="G72" t="s">
        <v>114</v>
      </c>
      <c r="H72" s="74">
        <v>176.58</v>
      </c>
      <c r="I72" s="47">
        <v>63.33</v>
      </c>
      <c r="J72" s="47">
        <v>38.380000000000003</v>
      </c>
      <c r="K72" s="47">
        <v>0</v>
      </c>
      <c r="L72" s="47">
        <v>7.77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176.58</v>
      </c>
      <c r="X72">
        <v>63.33</v>
      </c>
      <c r="Y72">
        <v>-0.8</v>
      </c>
      <c r="Z72">
        <v>7.77</v>
      </c>
      <c r="AA72">
        <v>38.380000000000003</v>
      </c>
    </row>
    <row r="73" spans="7:27">
      <c r="G73" t="s">
        <v>115</v>
      </c>
      <c r="H73" s="74">
        <v>147.78</v>
      </c>
      <c r="I73" s="47">
        <v>68.13</v>
      </c>
      <c r="J73" s="47">
        <v>28.79</v>
      </c>
      <c r="K73" s="47">
        <v>0</v>
      </c>
      <c r="L73" s="47">
        <v>8.92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147.78</v>
      </c>
      <c r="X73">
        <v>68.13</v>
      </c>
      <c r="Y73">
        <v>-0.8</v>
      </c>
      <c r="Z73">
        <v>8.92</v>
      </c>
      <c r="AA73">
        <v>28.79</v>
      </c>
    </row>
    <row r="74" spans="7:27">
      <c r="G74" t="s">
        <v>116</v>
      </c>
      <c r="H74" s="74">
        <v>187.12</v>
      </c>
      <c r="I74" s="47">
        <v>75.81</v>
      </c>
      <c r="J74" s="47">
        <v>4.8</v>
      </c>
      <c r="K74" s="47">
        <v>0</v>
      </c>
      <c r="L74" s="47">
        <v>9.8800000000000008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187.12</v>
      </c>
      <c r="X74">
        <v>75.81</v>
      </c>
      <c r="Y74">
        <v>-0.8</v>
      </c>
      <c r="Z74">
        <v>9.8800000000000008</v>
      </c>
      <c r="AA74">
        <v>4.8</v>
      </c>
    </row>
    <row r="75" spans="7:27">
      <c r="G75" t="s">
        <v>117</v>
      </c>
      <c r="H75" s="74">
        <v>182.32</v>
      </c>
      <c r="I75" s="47">
        <v>116.11</v>
      </c>
      <c r="J75" s="47">
        <v>0</v>
      </c>
      <c r="K75" s="47">
        <v>0</v>
      </c>
      <c r="L75" s="47">
        <v>10.08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182.32</v>
      </c>
      <c r="X75">
        <v>116.11</v>
      </c>
      <c r="Y75">
        <v>-0.8</v>
      </c>
      <c r="Z75">
        <v>10.08</v>
      </c>
      <c r="AA75">
        <v>0</v>
      </c>
    </row>
    <row r="76" spans="7:27">
      <c r="G76" t="s">
        <v>118</v>
      </c>
      <c r="H76" s="74">
        <v>189.04</v>
      </c>
      <c r="I76" s="47">
        <v>124.75</v>
      </c>
      <c r="J76" s="47">
        <v>0</v>
      </c>
      <c r="K76" s="47">
        <v>0</v>
      </c>
      <c r="L76" s="47">
        <v>10.27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189.04</v>
      </c>
      <c r="X76">
        <v>124.75</v>
      </c>
      <c r="Y76">
        <v>-0.8</v>
      </c>
      <c r="Z76">
        <v>10.27</v>
      </c>
      <c r="AA76">
        <v>0</v>
      </c>
    </row>
    <row r="77" spans="7:27">
      <c r="G77" t="s">
        <v>119</v>
      </c>
      <c r="H77" s="74">
        <v>197.68</v>
      </c>
      <c r="I77" s="47">
        <v>115.15</v>
      </c>
      <c r="J77" s="47">
        <v>0</v>
      </c>
      <c r="K77" s="47">
        <v>0</v>
      </c>
      <c r="L77" s="47">
        <v>10.27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197.68</v>
      </c>
      <c r="X77">
        <v>115.15</v>
      </c>
      <c r="Y77">
        <v>-0.8</v>
      </c>
      <c r="Z77">
        <v>10.27</v>
      </c>
      <c r="AA77">
        <v>0</v>
      </c>
    </row>
    <row r="78" spans="7:27">
      <c r="G78" t="s">
        <v>120</v>
      </c>
      <c r="H78" s="74">
        <v>183.28</v>
      </c>
      <c r="I78" s="47">
        <v>105.56</v>
      </c>
      <c r="J78" s="47">
        <v>0</v>
      </c>
      <c r="K78" s="47">
        <v>0</v>
      </c>
      <c r="L78" s="47">
        <v>9.6</v>
      </c>
      <c r="M78" s="75">
        <v>0</v>
      </c>
      <c r="N78" s="74">
        <v>0</v>
      </c>
      <c r="O78" s="47">
        <v>0</v>
      </c>
      <c r="P78" s="47">
        <v>-9</v>
      </c>
      <c r="Q78" s="47">
        <v>0</v>
      </c>
      <c r="R78" s="47">
        <v>0</v>
      </c>
      <c r="S78" s="75">
        <v>0</v>
      </c>
      <c r="U78" s="74"/>
      <c r="V78" s="75"/>
      <c r="W78">
        <v>183.28</v>
      </c>
      <c r="X78">
        <v>105.56</v>
      </c>
      <c r="Y78">
        <v>-0.8</v>
      </c>
      <c r="Z78">
        <v>9.6</v>
      </c>
      <c r="AA78">
        <v>-9</v>
      </c>
    </row>
    <row r="79" spans="7:27">
      <c r="G79" t="s">
        <v>121</v>
      </c>
      <c r="H79" s="74">
        <v>162.16</v>
      </c>
      <c r="I79" s="47">
        <v>53.74</v>
      </c>
      <c r="J79" s="47">
        <v>9.6</v>
      </c>
      <c r="K79" s="47">
        <v>0</v>
      </c>
      <c r="L79" s="47">
        <v>9.1199999999999992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162.16</v>
      </c>
      <c r="X79">
        <v>53.74</v>
      </c>
      <c r="Y79">
        <v>-0.8</v>
      </c>
      <c r="Z79">
        <v>9.1199999999999992</v>
      </c>
      <c r="AA79">
        <v>9.6</v>
      </c>
    </row>
    <row r="80" spans="7:27">
      <c r="G80" t="s">
        <v>122</v>
      </c>
      <c r="H80" s="74">
        <v>163.13</v>
      </c>
      <c r="I80" s="47">
        <v>40.299999999999997</v>
      </c>
      <c r="J80" s="47">
        <v>9.6</v>
      </c>
      <c r="K80" s="47">
        <v>0</v>
      </c>
      <c r="L80" s="47">
        <v>8.64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163.13</v>
      </c>
      <c r="X80">
        <v>40.299999999999997</v>
      </c>
      <c r="Y80">
        <v>-0.8</v>
      </c>
      <c r="Z80">
        <v>8.64</v>
      </c>
      <c r="AA80">
        <v>9.6</v>
      </c>
    </row>
    <row r="81" spans="7:27">
      <c r="G81" t="s">
        <v>123</v>
      </c>
      <c r="H81" s="74">
        <v>163.12</v>
      </c>
      <c r="I81" s="47">
        <v>51.82</v>
      </c>
      <c r="J81" s="47">
        <v>11.52</v>
      </c>
      <c r="K81" s="47">
        <v>0</v>
      </c>
      <c r="L81" s="47">
        <v>8.64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163.12</v>
      </c>
      <c r="X81">
        <v>51.82</v>
      </c>
      <c r="Y81">
        <v>-0.8</v>
      </c>
      <c r="Z81">
        <v>8.64</v>
      </c>
      <c r="AA81">
        <v>11.52</v>
      </c>
    </row>
    <row r="82" spans="7:27">
      <c r="G82" t="s">
        <v>124</v>
      </c>
      <c r="H82" s="74">
        <v>167.93</v>
      </c>
      <c r="I82" s="47">
        <v>48.94</v>
      </c>
      <c r="J82" s="47">
        <v>21.11</v>
      </c>
      <c r="K82" s="47">
        <v>0</v>
      </c>
      <c r="L82" s="47">
        <v>8.16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167.93</v>
      </c>
      <c r="X82">
        <v>48.94</v>
      </c>
      <c r="Y82">
        <v>-0.8</v>
      </c>
      <c r="Z82">
        <v>8.16</v>
      </c>
      <c r="AA82">
        <v>21.11</v>
      </c>
    </row>
    <row r="83" spans="7:27">
      <c r="G83" t="s">
        <v>125</v>
      </c>
      <c r="H83" s="74">
        <v>180.41</v>
      </c>
      <c r="I83" s="47">
        <v>87.32</v>
      </c>
      <c r="J83" s="47">
        <v>19.190000000000001</v>
      </c>
      <c r="K83" s="47">
        <v>0</v>
      </c>
      <c r="L83" s="47">
        <v>7.68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180.41</v>
      </c>
      <c r="X83">
        <v>87.32</v>
      </c>
      <c r="Y83">
        <v>-0.8</v>
      </c>
      <c r="Z83">
        <v>7.68</v>
      </c>
      <c r="AA83">
        <v>19.190000000000001</v>
      </c>
    </row>
    <row r="84" spans="7:27">
      <c r="G84" t="s">
        <v>126</v>
      </c>
      <c r="H84" s="74">
        <v>197.67</v>
      </c>
      <c r="I84" s="47">
        <v>80.61</v>
      </c>
      <c r="J84" s="47">
        <v>38.380000000000003</v>
      </c>
      <c r="K84" s="47">
        <v>0</v>
      </c>
      <c r="L84" s="47">
        <v>7.68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197.67</v>
      </c>
      <c r="X84">
        <v>80.61</v>
      </c>
      <c r="Y84">
        <v>-0.8</v>
      </c>
      <c r="Z84">
        <v>7.68</v>
      </c>
      <c r="AA84">
        <v>38.380000000000003</v>
      </c>
    </row>
    <row r="85" spans="7:27">
      <c r="G85" t="s">
        <v>127</v>
      </c>
      <c r="H85" s="74">
        <v>212.07</v>
      </c>
      <c r="I85" s="47">
        <v>71.97</v>
      </c>
      <c r="J85" s="47">
        <v>47.98</v>
      </c>
      <c r="K85" s="47">
        <v>0</v>
      </c>
      <c r="L85" s="47">
        <v>7.2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212.07</v>
      </c>
      <c r="X85">
        <v>71.97</v>
      </c>
      <c r="Y85">
        <v>-0.8</v>
      </c>
      <c r="Z85">
        <v>7.2</v>
      </c>
      <c r="AA85">
        <v>47.98</v>
      </c>
    </row>
    <row r="86" spans="7:27">
      <c r="G86" t="s">
        <v>128</v>
      </c>
      <c r="H86" s="74">
        <v>215.9</v>
      </c>
      <c r="I86" s="47">
        <v>68.13</v>
      </c>
      <c r="J86" s="47">
        <v>57.58</v>
      </c>
      <c r="K86" s="47">
        <v>0</v>
      </c>
      <c r="L86" s="47">
        <v>6.72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215.9</v>
      </c>
      <c r="X86">
        <v>68.13</v>
      </c>
      <c r="Y86">
        <v>-0.8</v>
      </c>
      <c r="Z86">
        <v>6.72</v>
      </c>
      <c r="AA86">
        <v>57.58</v>
      </c>
    </row>
    <row r="87" spans="7:27">
      <c r="G87" t="s">
        <v>129</v>
      </c>
      <c r="H87" s="74">
        <v>362.72</v>
      </c>
      <c r="I87" s="47">
        <v>52.78</v>
      </c>
      <c r="J87" s="47">
        <v>49.9</v>
      </c>
      <c r="K87" s="47">
        <v>0</v>
      </c>
      <c r="L87" s="47">
        <v>6.24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362.72</v>
      </c>
      <c r="X87">
        <v>52.78</v>
      </c>
      <c r="Y87">
        <v>-0.8</v>
      </c>
      <c r="Z87">
        <v>6.24</v>
      </c>
      <c r="AA87">
        <v>49.9</v>
      </c>
    </row>
    <row r="88" spans="7:27">
      <c r="G88" t="s">
        <v>130</v>
      </c>
      <c r="H88" s="74">
        <v>369.44</v>
      </c>
      <c r="I88" s="47">
        <v>56.62</v>
      </c>
      <c r="J88" s="47">
        <v>49.9</v>
      </c>
      <c r="K88" s="47">
        <v>0</v>
      </c>
      <c r="L88" s="47">
        <v>5.28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369.44</v>
      </c>
      <c r="X88">
        <v>56.62</v>
      </c>
      <c r="Y88">
        <v>-0.8</v>
      </c>
      <c r="Z88">
        <v>5.28</v>
      </c>
      <c r="AA88">
        <v>49.9</v>
      </c>
    </row>
    <row r="89" spans="7:27">
      <c r="G89" t="s">
        <v>131</v>
      </c>
      <c r="H89" s="74">
        <v>354.09</v>
      </c>
      <c r="I89" s="47">
        <v>48.94</v>
      </c>
      <c r="J89" s="47">
        <v>30.71</v>
      </c>
      <c r="K89" s="47">
        <v>0</v>
      </c>
      <c r="L89" s="47">
        <v>4.99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354.09</v>
      </c>
      <c r="X89">
        <v>48.94</v>
      </c>
      <c r="Y89">
        <v>-0.8</v>
      </c>
      <c r="Z89">
        <v>4.99</v>
      </c>
      <c r="AA89">
        <v>30.71</v>
      </c>
    </row>
    <row r="90" spans="7:27">
      <c r="G90" t="s">
        <v>132</v>
      </c>
      <c r="H90" s="74">
        <v>359.85</v>
      </c>
      <c r="I90" s="47">
        <v>45.1</v>
      </c>
      <c r="J90" s="47">
        <v>33.590000000000003</v>
      </c>
      <c r="K90" s="47">
        <v>0</v>
      </c>
      <c r="L90" s="47">
        <v>4.03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359.85</v>
      </c>
      <c r="X90">
        <v>45.1</v>
      </c>
      <c r="Y90">
        <v>-0.8</v>
      </c>
      <c r="Z90">
        <v>4.03</v>
      </c>
      <c r="AA90">
        <v>33.590000000000003</v>
      </c>
    </row>
    <row r="91" spans="7:27">
      <c r="G91" t="s">
        <v>133</v>
      </c>
      <c r="H91" s="74">
        <v>356.01</v>
      </c>
      <c r="I91" s="47">
        <v>120.91</v>
      </c>
      <c r="J91" s="47">
        <v>46.06</v>
      </c>
      <c r="K91" s="47">
        <v>0</v>
      </c>
      <c r="L91" s="47">
        <v>3.36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356.01</v>
      </c>
      <c r="X91">
        <v>120.91</v>
      </c>
      <c r="Y91">
        <v>-1.5</v>
      </c>
      <c r="Z91">
        <v>3.36</v>
      </c>
      <c r="AA91">
        <v>46.06</v>
      </c>
    </row>
    <row r="92" spans="7:27">
      <c r="G92" t="s">
        <v>134</v>
      </c>
      <c r="H92" s="74">
        <v>335.87</v>
      </c>
      <c r="I92" s="47">
        <v>109.39</v>
      </c>
      <c r="J92" s="47">
        <v>38.380000000000003</v>
      </c>
      <c r="K92" s="47">
        <v>0</v>
      </c>
      <c r="L92" s="47">
        <v>3.17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335.87</v>
      </c>
      <c r="X92">
        <v>109.39</v>
      </c>
      <c r="Y92">
        <v>-1.5</v>
      </c>
      <c r="Z92">
        <v>3.17</v>
      </c>
      <c r="AA92">
        <v>38.380000000000003</v>
      </c>
    </row>
    <row r="93" spans="7:27">
      <c r="G93" t="s">
        <v>135</v>
      </c>
      <c r="H93" s="74">
        <v>348.33</v>
      </c>
      <c r="I93" s="47">
        <v>92.12</v>
      </c>
      <c r="J93" s="47">
        <v>33.590000000000003</v>
      </c>
      <c r="K93" s="47">
        <v>0</v>
      </c>
      <c r="L93" s="47">
        <v>2.59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348.33</v>
      </c>
      <c r="X93">
        <v>92.12</v>
      </c>
      <c r="Y93">
        <v>-1.5</v>
      </c>
      <c r="Z93">
        <v>2.59</v>
      </c>
      <c r="AA93">
        <v>33.590000000000003</v>
      </c>
    </row>
    <row r="94" spans="7:27">
      <c r="G94" t="s">
        <v>136</v>
      </c>
      <c r="H94" s="74">
        <v>364.65</v>
      </c>
      <c r="I94" s="47">
        <v>88.28</v>
      </c>
      <c r="J94" s="47">
        <v>38.380000000000003</v>
      </c>
      <c r="K94" s="47">
        <v>0</v>
      </c>
      <c r="L94" s="47">
        <v>2.21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364.65</v>
      </c>
      <c r="X94">
        <v>88.28</v>
      </c>
      <c r="Y94">
        <v>-1.5</v>
      </c>
      <c r="Z94">
        <v>2.21</v>
      </c>
      <c r="AA94">
        <v>38.380000000000003</v>
      </c>
    </row>
    <row r="95" spans="7:27">
      <c r="G95" t="s">
        <v>137</v>
      </c>
      <c r="H95" s="74">
        <v>376.16</v>
      </c>
      <c r="I95" s="47">
        <v>66.209999999999994</v>
      </c>
      <c r="J95" s="47">
        <v>52.78</v>
      </c>
      <c r="K95" s="47">
        <v>0</v>
      </c>
      <c r="L95" s="47">
        <v>1.92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376.16</v>
      </c>
      <c r="X95">
        <v>66.209999999999994</v>
      </c>
      <c r="Y95">
        <v>-1.5</v>
      </c>
      <c r="Z95">
        <v>1.92</v>
      </c>
      <c r="AA95">
        <v>52.78</v>
      </c>
    </row>
    <row r="96" spans="7:27">
      <c r="G96" t="s">
        <v>138</v>
      </c>
      <c r="H96" s="74">
        <v>380.01</v>
      </c>
      <c r="I96" s="47">
        <v>60.45</v>
      </c>
      <c r="J96" s="47">
        <v>47.02</v>
      </c>
      <c r="K96" s="47">
        <v>0</v>
      </c>
      <c r="L96" s="47">
        <v>1.44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380.01</v>
      </c>
      <c r="X96">
        <v>60.45</v>
      </c>
      <c r="Y96">
        <v>-1.5</v>
      </c>
      <c r="Z96">
        <v>1.44</v>
      </c>
      <c r="AA96">
        <v>47.02</v>
      </c>
    </row>
    <row r="97" spans="1:83">
      <c r="G97" t="s">
        <v>139</v>
      </c>
      <c r="H97" s="74">
        <v>378.08</v>
      </c>
      <c r="I97" s="47">
        <v>41.26</v>
      </c>
      <c r="J97" s="47">
        <v>33.590000000000003</v>
      </c>
      <c r="K97" s="47">
        <v>0</v>
      </c>
      <c r="L97" s="47">
        <v>1.25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378.08</v>
      </c>
      <c r="X97">
        <v>41.26</v>
      </c>
      <c r="Y97">
        <v>-1.5</v>
      </c>
      <c r="Z97">
        <v>1.25</v>
      </c>
      <c r="AA97">
        <v>33.590000000000003</v>
      </c>
    </row>
    <row r="98" spans="1:83">
      <c r="G98" t="s">
        <v>140</v>
      </c>
      <c r="H98" s="74">
        <v>347.37</v>
      </c>
      <c r="I98" s="47">
        <v>32.630000000000003</v>
      </c>
      <c r="J98" s="47">
        <v>23.99</v>
      </c>
      <c r="K98" s="47">
        <v>0</v>
      </c>
      <c r="L98" s="47">
        <v>0.96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347.37</v>
      </c>
      <c r="X98">
        <v>32.630000000000003</v>
      </c>
      <c r="Y98">
        <v>-1.5</v>
      </c>
      <c r="Z98">
        <v>0.96</v>
      </c>
      <c r="AA98">
        <v>23.99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3.1177175000000008</v>
      </c>
      <c r="I99" s="70">
        <f t="shared" ref="I99:BQ99" si="1">SUM(I3:I98)/4000</f>
        <v>0.70075249999999989</v>
      </c>
      <c r="J99" s="70">
        <f t="shared" si="1"/>
        <v>0.61270250000000015</v>
      </c>
      <c r="K99" s="70">
        <f t="shared" si="1"/>
        <v>0</v>
      </c>
      <c r="L99" s="70">
        <f t="shared" si="1"/>
        <v>5.824E-2</v>
      </c>
      <c r="M99" s="70">
        <f t="shared" si="1"/>
        <v>0</v>
      </c>
      <c r="N99" s="69">
        <f t="shared" si="1"/>
        <v>-6.8500000000000005E-2</v>
      </c>
      <c r="O99" s="70">
        <f t="shared" si="1"/>
        <v>-5.2749999999999998E-2</v>
      </c>
      <c r="P99" s="70">
        <f t="shared" si="1"/>
        <v>-3.7749999999999999E-2</v>
      </c>
      <c r="Q99" s="70">
        <f t="shared" si="1"/>
        <v>0</v>
      </c>
      <c r="R99" s="70">
        <f t="shared" si="1"/>
        <v>-2.1025000000000002E-3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3.0492175000000006</v>
      </c>
      <c r="X99">
        <f t="shared" si="1"/>
        <v>0.64800250000000004</v>
      </c>
      <c r="Y99">
        <f t="shared" si="1"/>
        <v>-2.7214999999999979E-2</v>
      </c>
      <c r="Z99">
        <f t="shared" si="1"/>
        <v>5.6137499999999993E-2</v>
      </c>
      <c r="AA99">
        <f t="shared" si="1"/>
        <v>0.57495250000000009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45606</v>
      </c>
      <c r="U2" s="74" t="s">
        <v>225</v>
      </c>
      <c r="V2" s="75" t="s">
        <v>224</v>
      </c>
      <c r="W2" s="29" t="s">
        <v>256</v>
      </c>
      <c r="X2" t="s">
        <v>584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584</v>
      </c>
      <c r="U3" s="74"/>
      <c r="V3" s="75"/>
      <c r="W3">
        <v>0</v>
      </c>
      <c r="X3">
        <v>-5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0</v>
      </c>
      <c r="X4">
        <v>-5</v>
      </c>
      <c r="Y4">
        <v>0</v>
      </c>
    </row>
    <row r="5" spans="1:25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0</v>
      </c>
      <c r="X5">
        <v>-5</v>
      </c>
      <c r="Y5">
        <v>0</v>
      </c>
    </row>
    <row r="6" spans="1:25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0</v>
      </c>
      <c r="X6">
        <v>-5</v>
      </c>
      <c r="Y6">
        <v>0</v>
      </c>
    </row>
    <row r="7" spans="1:25">
      <c r="A7" t="s">
        <v>539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0</v>
      </c>
      <c r="X7">
        <v>-5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0</v>
      </c>
      <c r="X8">
        <v>-5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0</v>
      </c>
      <c r="X9">
        <v>-5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0</v>
      </c>
      <c r="X10">
        <v>-5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0</v>
      </c>
      <c r="X11">
        <v>-5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0</v>
      </c>
      <c r="X12">
        <v>-5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0</v>
      </c>
      <c r="X13">
        <v>-5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0</v>
      </c>
      <c r="X14">
        <v>-5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0</v>
      </c>
      <c r="X15">
        <v>-5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0</v>
      </c>
      <c r="X16">
        <v>-5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0</v>
      </c>
      <c r="X17">
        <v>-5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0</v>
      </c>
      <c r="X18">
        <v>-5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0</v>
      </c>
      <c r="X19">
        <v>-5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0</v>
      </c>
      <c r="X20">
        <v>-5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0</v>
      </c>
      <c r="X21">
        <v>-5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0</v>
      </c>
      <c r="X22">
        <v>-5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0</v>
      </c>
      <c r="X23">
        <v>-5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0</v>
      </c>
      <c r="X24">
        <v>-5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0</v>
      </c>
      <c r="X25">
        <v>-5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0</v>
      </c>
      <c r="X26">
        <v>-5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0</v>
      </c>
      <c r="X27">
        <v>-5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0</v>
      </c>
      <c r="X28">
        <v>-5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-5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-5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0</v>
      </c>
      <c r="X31">
        <v>-5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-5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-5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0</v>
      </c>
      <c r="X34">
        <v>-5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-5</v>
      </c>
      <c r="Y35">
        <v>0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-5</v>
      </c>
      <c r="Y36">
        <v>0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-5</v>
      </c>
      <c r="Y37">
        <v>0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5.09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-5</v>
      </c>
      <c r="Y38">
        <v>5.09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4.42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-5</v>
      </c>
      <c r="Y39">
        <v>4.42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4.51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-5</v>
      </c>
      <c r="Y40">
        <v>4.51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1.54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-5</v>
      </c>
      <c r="Y41">
        <v>1.54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3.17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0</v>
      </c>
      <c r="X42">
        <v>-5</v>
      </c>
      <c r="Y42">
        <v>3.17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4.6100000000000003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-5</v>
      </c>
      <c r="Y43">
        <v>4.6100000000000003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3.36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-5</v>
      </c>
      <c r="Y44">
        <v>3.36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-4.99</v>
      </c>
      <c r="Y45">
        <v>0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-4.95</v>
      </c>
      <c r="Y46">
        <v>0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0.86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-4.7699999999999996</v>
      </c>
      <c r="Y47">
        <v>0.86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0.57999999999999996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-4.7</v>
      </c>
      <c r="Y48">
        <v>0.57999999999999996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-4.7699999999999996</v>
      </c>
      <c r="Y49">
        <v>0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3.07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-4.7300000000000004</v>
      </c>
      <c r="Y50">
        <v>3.07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6.33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-4.49</v>
      </c>
      <c r="Y51">
        <v>6.33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5.76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-4.4000000000000004</v>
      </c>
      <c r="Y52">
        <v>5.76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2.21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-4.3600000000000003</v>
      </c>
      <c r="Y53">
        <v>2.21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2.59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-4.4000000000000004</v>
      </c>
      <c r="Y54">
        <v>2.59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6.43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-4.3600000000000003</v>
      </c>
      <c r="Y55">
        <v>6.43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4.7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-4.4000000000000004</v>
      </c>
      <c r="Y56">
        <v>4.7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6.05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-4.53</v>
      </c>
      <c r="Y57">
        <v>6.05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6.62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-4.5199999999999996</v>
      </c>
      <c r="Y58">
        <v>6.62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2.2999999999999998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-4.75</v>
      </c>
      <c r="Y59">
        <v>2.2999999999999998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4.7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-4.8499999999999996</v>
      </c>
      <c r="Y60">
        <v>4.7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6.62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-4.74</v>
      </c>
      <c r="Y61">
        <v>6.62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3.93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-4.79</v>
      </c>
      <c r="Y62">
        <v>3.93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2.69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  <c r="X63">
        <v>-5</v>
      </c>
      <c r="Y63">
        <v>2.69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5.57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0</v>
      </c>
      <c r="X64">
        <v>-5</v>
      </c>
      <c r="Y64">
        <v>5.57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7.1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0</v>
      </c>
      <c r="X65">
        <v>-5</v>
      </c>
      <c r="Y65">
        <v>7.1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3.05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0</v>
      </c>
      <c r="X66">
        <v>-5</v>
      </c>
      <c r="Y66">
        <v>3.05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0</v>
      </c>
      <c r="X67">
        <v>-5</v>
      </c>
      <c r="Y67">
        <v>0</v>
      </c>
    </row>
    <row r="68" spans="7:25">
      <c r="G68" t="s">
        <v>110</v>
      </c>
      <c r="H68" s="74">
        <v>31.67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31.67</v>
      </c>
      <c r="X68">
        <v>-5</v>
      </c>
      <c r="Y68">
        <v>0</v>
      </c>
    </row>
    <row r="69" spans="7:25">
      <c r="G69" t="s">
        <v>111</v>
      </c>
      <c r="H69" s="74">
        <v>37.14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37.14</v>
      </c>
      <c r="X69">
        <v>-5</v>
      </c>
      <c r="Y69">
        <v>0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0</v>
      </c>
      <c r="X70">
        <v>-5</v>
      </c>
      <c r="Y70">
        <v>0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0</v>
      </c>
      <c r="X71">
        <v>-5</v>
      </c>
      <c r="Y71">
        <v>0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0</v>
      </c>
      <c r="X72">
        <v>-5</v>
      </c>
      <c r="Y72">
        <v>0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0</v>
      </c>
      <c r="X73">
        <v>-5</v>
      </c>
      <c r="Y73">
        <v>0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0</v>
      </c>
      <c r="X74">
        <v>-5</v>
      </c>
      <c r="Y74">
        <v>0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0</v>
      </c>
      <c r="X75">
        <v>-5</v>
      </c>
      <c r="Y75">
        <v>0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0</v>
      </c>
      <c r="X76">
        <v>-5</v>
      </c>
      <c r="Y76">
        <v>0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0</v>
      </c>
      <c r="X77">
        <v>-5</v>
      </c>
      <c r="Y77">
        <v>0</v>
      </c>
    </row>
    <row r="78" spans="7:25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0</v>
      </c>
      <c r="X78">
        <v>-5</v>
      </c>
      <c r="Y78">
        <v>0</v>
      </c>
    </row>
    <row r="79" spans="7:25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0</v>
      </c>
      <c r="X79">
        <v>-5</v>
      </c>
      <c r="Y79">
        <v>0</v>
      </c>
    </row>
    <row r="80" spans="7:25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0</v>
      </c>
      <c r="X80">
        <v>-5</v>
      </c>
      <c r="Y80">
        <v>0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0</v>
      </c>
      <c r="X81">
        <v>-5</v>
      </c>
      <c r="Y81">
        <v>0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0</v>
      </c>
      <c r="X82">
        <v>-5</v>
      </c>
      <c r="Y82">
        <v>0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0</v>
      </c>
      <c r="X83">
        <v>-5</v>
      </c>
      <c r="Y83">
        <v>0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0</v>
      </c>
      <c r="X84">
        <v>-5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0</v>
      </c>
      <c r="X85">
        <v>-5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0</v>
      </c>
      <c r="X86">
        <v>-5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0</v>
      </c>
      <c r="X87">
        <v>-5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0</v>
      </c>
      <c r="X88">
        <v>-5</v>
      </c>
      <c r="Y88">
        <v>0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0</v>
      </c>
      <c r="X89">
        <v>-5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0</v>
      </c>
      <c r="X90">
        <v>-5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0</v>
      </c>
      <c r="X91">
        <v>-5</v>
      </c>
      <c r="Y91">
        <v>0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0</v>
      </c>
      <c r="X92">
        <v>-5</v>
      </c>
      <c r="Y92">
        <v>0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0</v>
      </c>
      <c r="X93">
        <v>-5</v>
      </c>
      <c r="Y93">
        <v>0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0</v>
      </c>
      <c r="X94">
        <v>-5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0</v>
      </c>
      <c r="X95">
        <v>-5</v>
      </c>
      <c r="Y95">
        <v>0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0</v>
      </c>
      <c r="X96">
        <v>-5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0</v>
      </c>
      <c r="X97">
        <v>-5</v>
      </c>
      <c r="Y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0</v>
      </c>
      <c r="X98">
        <v>-5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1.7202499999999999E-2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2.6964999999999999E-2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1.7202499999999999E-2</v>
      </c>
      <c r="X99">
        <f t="shared" si="1"/>
        <v>-0.11837499999999999</v>
      </c>
      <c r="Y99">
        <f t="shared" si="1"/>
        <v>2.6964999999999999E-2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45606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540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541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45606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8.3439999999999994</v>
      </c>
      <c r="E3">
        <f>GT_NG!P3</f>
        <v>15.694529776340611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83.756125630232674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729.06337599828987</v>
      </c>
      <c r="P3" s="37">
        <v>117.69</v>
      </c>
      <c r="Q3" s="37">
        <v>38.07</v>
      </c>
      <c r="R3" s="39">
        <v>0</v>
      </c>
      <c r="S3" s="39">
        <v>0</v>
      </c>
      <c r="T3" s="38">
        <f>SUMPRODUCT(LTA!J3:AN3,LTA!J$101:AN$101,LTA!J$103:AN$103)</f>
        <v>23.66</v>
      </c>
      <c r="U3" s="38">
        <f>SUMPRODUCT(LTA!J3:AN3,LTA!J$102:AN$102,LTA!J$103:AN$103)</f>
        <v>56.86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203.52</v>
      </c>
      <c r="Z3" s="35">
        <f>IEX!N3</f>
        <v>0</v>
      </c>
      <c r="AA3" s="76">
        <f>STOA!H3</f>
        <v>2.4</v>
      </c>
      <c r="AB3" s="76">
        <f>-STOA!N3</f>
        <v>-251.04</v>
      </c>
      <c r="AC3">
        <f>SUMIF(B3:AB3,"&gt;0")*$AC$2-SUMIF(B3:AB3,"&lt;0")*($AC$2/(1-$AC$2))+SUMIF(AI3:AR3,"&gt;0")*$AC$2-SUMIF(AI3:AR3,"&lt;0")*($AC$2/(1-$AC$2))</f>
        <v>13.215083986622918</v>
      </c>
      <c r="AD3">
        <f>SUM(B3:AB3,AI3:AV3)-AC3</f>
        <v>1176.9729474182404</v>
      </c>
      <c r="AE3">
        <f>'IDT-1'!B3</f>
        <v>57</v>
      </c>
      <c r="AF3" s="25"/>
      <c r="AG3">
        <f>SUM(AD3:AF3)</f>
        <v>1233.9729474182404</v>
      </c>
      <c r="AI3" s="35">
        <f>PXIL!H3</f>
        <v>0</v>
      </c>
      <c r="AJ3" s="35">
        <f>PXIL!N3</f>
        <v>0</v>
      </c>
      <c r="AK3" s="35">
        <f>RTM_IEX!H3</f>
        <v>162.16999999999999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8.3439999999999994</v>
      </c>
      <c r="E4">
        <f>GT_NG!P4</f>
        <v>15.081916366657437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83.756125630232674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767.41984932014873</v>
      </c>
      <c r="P4" s="37">
        <v>117.69</v>
      </c>
      <c r="Q4" s="37">
        <v>38.07</v>
      </c>
      <c r="R4" s="39">
        <v>0</v>
      </c>
      <c r="S4" s="39">
        <v>0</v>
      </c>
      <c r="T4" s="38">
        <f>SUMPRODUCT(LTA!J4:AN4,LTA!J$101:AN$101,LTA!J$103:AN$103)</f>
        <v>24.34</v>
      </c>
      <c r="U4" s="38">
        <f>SUMPRODUCT(LTA!J4:AN4,LTA!J$102:AN$102,LTA!J$103:AN$103)</f>
        <v>57.06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179.54</v>
      </c>
      <c r="Z4" s="35">
        <f>IEX!N4</f>
        <v>0</v>
      </c>
      <c r="AA4" s="76">
        <f>STOA!H4</f>
        <v>2.4</v>
      </c>
      <c r="AB4" s="76">
        <f>-STOA!N4</f>
        <v>-251.04</v>
      </c>
      <c r="AC4">
        <f t="shared" ref="AC4:AC67" si="0">SUMIF(B4:AB4,"&gt;0")*$AC$2-SUMIF(B4:AB4,"&lt;0")*($AC$2/(1-$AC$2))+SUMIF(AI4:AR4,"&gt;0")*$AC$2-SUMIF(AI4:AR4,"&lt;0")*($AC$2/(1-$AC$2))</f>
        <v>12.925110093937889</v>
      </c>
      <c r="AD4">
        <f t="shared" ref="AD4:AD67" si="1">SUM(B4:AB4,AI4:AV4)-AC4</f>
        <v>1140.0867812231006</v>
      </c>
      <c r="AE4">
        <f>'IDT-1'!B4</f>
        <v>67</v>
      </c>
      <c r="AF4" s="25"/>
      <c r="AG4">
        <f t="shared" ref="AG4:AG67" si="2">SUM(AD4:AF4)</f>
        <v>1207.0867812231006</v>
      </c>
      <c r="AI4" s="35">
        <f>PXIL!H4</f>
        <v>0</v>
      </c>
      <c r="AJ4" s="35">
        <f>PXIL!N4</f>
        <v>0</v>
      </c>
      <c r="AK4" s="35">
        <f>RTM_IEX!H4</f>
        <v>110.35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6.2579999999999991</v>
      </c>
      <c r="E5">
        <f>GT_NG!P5</f>
        <v>15.081916366657437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761.53626532014869</v>
      </c>
      <c r="P5" s="37">
        <v>117.69</v>
      </c>
      <c r="Q5" s="37">
        <v>38.07</v>
      </c>
      <c r="R5" s="39">
        <v>0</v>
      </c>
      <c r="S5" s="39">
        <v>0</v>
      </c>
      <c r="T5" s="38">
        <f>SUMPRODUCT(LTA!J5:AN5,LTA!J$101:AN$101,LTA!J$103:AN$103)</f>
        <v>25.34</v>
      </c>
      <c r="U5" s="38">
        <f>SUMPRODUCT(LTA!J5:AN5,LTA!J$102:AN$102,LTA!J$103:AN$103)</f>
        <v>59.08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154.59</v>
      </c>
      <c r="Z5" s="35">
        <f>IEX!N5</f>
        <v>0</v>
      </c>
      <c r="AA5" s="76">
        <f>STOA!H5</f>
        <v>2.4</v>
      </c>
      <c r="AB5" s="76">
        <f>-STOA!N5</f>
        <v>-251.04</v>
      </c>
      <c r="AC5">
        <f t="shared" si="0"/>
        <v>12.673437558822073</v>
      </c>
      <c r="AD5">
        <f t="shared" si="1"/>
        <v>1108.0727441279837</v>
      </c>
      <c r="AE5">
        <f>'IDT-1'!B5</f>
        <v>82</v>
      </c>
      <c r="AF5" s="25"/>
      <c r="AG5">
        <f t="shared" si="2"/>
        <v>1190.0727441279837</v>
      </c>
      <c r="AI5" s="35">
        <f>PXIL!H5</f>
        <v>0</v>
      </c>
      <c r="AJ5" s="35">
        <f>PXIL!N5</f>
        <v>0</v>
      </c>
      <c r="AK5" s="35">
        <f>RTM_IEX!H5</f>
        <v>92.13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5.2149999999999999</v>
      </c>
      <c r="E6">
        <f>GT_NG!P6</f>
        <v>15.081916366657437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761.53626532014869</v>
      </c>
      <c r="P6" s="37">
        <v>117.69</v>
      </c>
      <c r="Q6" s="37">
        <v>38.07</v>
      </c>
      <c r="R6" s="39">
        <v>0</v>
      </c>
      <c r="S6" s="39">
        <v>0</v>
      </c>
      <c r="T6" s="38">
        <f>SUMPRODUCT(LTA!J6:AN6,LTA!J$101:AN$101,LTA!J$103:AN$103)</f>
        <v>26.33</v>
      </c>
      <c r="U6" s="38">
        <f>SUMPRODUCT(LTA!J6:AN6,LTA!J$102:AN$102,LTA!J$103:AN$103)</f>
        <v>59.78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131.56</v>
      </c>
      <c r="Z6" s="35">
        <f>IEX!N6</f>
        <v>0</v>
      </c>
      <c r="AA6" s="76">
        <f>STOA!H6</f>
        <v>2.4</v>
      </c>
      <c r="AB6" s="76">
        <f>-STOA!N6</f>
        <v>-251.04</v>
      </c>
      <c r="AC6">
        <f t="shared" si="0"/>
        <v>12.491284158822074</v>
      </c>
      <c r="AD6">
        <f t="shared" si="1"/>
        <v>1084.9018975279841</v>
      </c>
      <c r="AE6">
        <f>'IDT-1'!B6</f>
        <v>92</v>
      </c>
      <c r="AF6" s="25"/>
      <c r="AG6">
        <f t="shared" si="2"/>
        <v>1176.9018975279841</v>
      </c>
      <c r="AI6" s="35">
        <f>PXIL!H6</f>
        <v>0</v>
      </c>
      <c r="AJ6" s="35">
        <f>PXIL!N6</f>
        <v>0</v>
      </c>
      <c r="AK6" s="35">
        <f>RTM_IEX!H6</f>
        <v>91.16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5.2149999999999999</v>
      </c>
      <c r="E7">
        <f>GT_NG!P7</f>
        <v>15.081916366657437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755.03534631939169</v>
      </c>
      <c r="P7" s="37">
        <v>117.69</v>
      </c>
      <c r="Q7" s="37">
        <v>38.07</v>
      </c>
      <c r="R7" s="39">
        <v>0</v>
      </c>
      <c r="S7" s="39">
        <v>0</v>
      </c>
      <c r="T7" s="38">
        <f>SUMPRODUCT(LTA!J7:AN7,LTA!J$101:AN$101,LTA!J$103:AN$103)</f>
        <v>27.33</v>
      </c>
      <c r="U7" s="38">
        <f>SUMPRODUCT(LTA!J7:AN7,LTA!J$102:AN$102,LTA!J$103:AN$103)</f>
        <v>60.99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97.97</v>
      </c>
      <c r="Z7" s="35">
        <f>IEX!N7</f>
        <v>0</v>
      </c>
      <c r="AA7" s="76">
        <f>STOA!H7</f>
        <v>2.4</v>
      </c>
      <c r="AB7" s="76">
        <f>-STOA!N7</f>
        <v>-251.04</v>
      </c>
      <c r="AC7">
        <f t="shared" si="0"/>
        <v>12.33051899061617</v>
      </c>
      <c r="AD7">
        <f t="shared" si="1"/>
        <v>1064.4517436954332</v>
      </c>
      <c r="AE7">
        <f>'IDT-1'!B7</f>
        <v>107</v>
      </c>
      <c r="AF7" s="25"/>
      <c r="AG7">
        <f t="shared" si="2"/>
        <v>1171.4517436954332</v>
      </c>
      <c r="AI7" s="35">
        <f>PXIL!H7</f>
        <v>0</v>
      </c>
      <c r="AJ7" s="35">
        <f>PXIL!N7</f>
        <v>0</v>
      </c>
      <c r="AK7" s="35">
        <f>RTM_IEX!H7</f>
        <v>108.43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5.2149999999999999</v>
      </c>
      <c r="E8">
        <f>GT_NG!P8</f>
        <v>15.081916366657437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707.9688729975328</v>
      </c>
      <c r="P8" s="37">
        <v>117.686714978602</v>
      </c>
      <c r="Q8" s="37">
        <v>38.07</v>
      </c>
      <c r="R8" s="39">
        <v>0</v>
      </c>
      <c r="S8" s="39">
        <v>0</v>
      </c>
      <c r="T8" s="38">
        <f>SUMPRODUCT(LTA!J8:AN8,LTA!J$101:AN$101,LTA!J$103:AN$103)</f>
        <v>28.33</v>
      </c>
      <c r="U8" s="38">
        <f>SUMPRODUCT(LTA!J8:AN8,LTA!J$102:AN$102,LTA!J$103:AN$103)</f>
        <v>60.39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33.68</v>
      </c>
      <c r="Z8" s="35">
        <f>IEX!N8</f>
        <v>0</v>
      </c>
      <c r="AA8" s="76">
        <f>STOA!H8</f>
        <v>2.4</v>
      </c>
      <c r="AB8" s="76">
        <f>-STOA!N8</f>
        <v>-251.04</v>
      </c>
      <c r="AC8">
        <f t="shared" si="0"/>
        <v>12.161182875538769</v>
      </c>
      <c r="AD8">
        <f t="shared" si="1"/>
        <v>1042.9113214672539</v>
      </c>
      <c r="AE8">
        <f>'IDT-1'!B8</f>
        <v>116</v>
      </c>
      <c r="AF8" s="25"/>
      <c r="AG8">
        <f t="shared" si="2"/>
        <v>1158.9113214672539</v>
      </c>
      <c r="AI8" s="35">
        <f>PXIL!H8</f>
        <v>0</v>
      </c>
      <c r="AJ8" s="35">
        <f>PXIL!N8</f>
        <v>0</v>
      </c>
      <c r="AK8" s="35">
        <f>RTM_IEX!H8</f>
        <v>197.68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5.2149999999999999</v>
      </c>
      <c r="E9">
        <f>GT_NG!P9</f>
        <v>15.081916366657437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99.61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702.36384595886182</v>
      </c>
      <c r="P9" s="37">
        <v>117.68</v>
      </c>
      <c r="Q9" s="37">
        <v>38.07</v>
      </c>
      <c r="R9" s="39">
        <v>0</v>
      </c>
      <c r="S9" s="39">
        <v>0</v>
      </c>
      <c r="T9" s="38">
        <f>SUMPRODUCT(LTA!J9:AN9,LTA!J$101:AN$101,LTA!J$103:AN$103)</f>
        <v>28.990000000000002</v>
      </c>
      <c r="U9" s="38">
        <f>SUMPRODUCT(LTA!J9:AN9,LTA!J$102:AN$102,LTA!J$103:AN$103)</f>
        <v>60.89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17.369999999999997</v>
      </c>
      <c r="Z9" s="35">
        <f>IEX!N9</f>
        <v>0</v>
      </c>
      <c r="AA9" s="76">
        <f>STOA!H9</f>
        <v>2.4</v>
      </c>
      <c r="AB9" s="76">
        <f>-STOA!N9</f>
        <v>-251.04</v>
      </c>
      <c r="AC9">
        <f t="shared" si="0"/>
        <v>11.984265287804037</v>
      </c>
      <c r="AD9">
        <f t="shared" si="1"/>
        <v>1020.4064970377152</v>
      </c>
      <c r="AE9">
        <f>'IDT-1'!B9</f>
        <v>121</v>
      </c>
      <c r="AF9" s="25"/>
      <c r="AG9">
        <f t="shared" si="2"/>
        <v>1141.4064970377153</v>
      </c>
      <c r="AI9" s="35">
        <f>PXIL!H9</f>
        <v>0</v>
      </c>
      <c r="AJ9" s="35">
        <f>PXIL!N9</f>
        <v>0</v>
      </c>
      <c r="AK9" s="35">
        <f>RTM_IEX!H9</f>
        <v>195.76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5.2149999999999999</v>
      </c>
      <c r="E10">
        <f>GT_NG!P10</f>
        <v>15.081916366657437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99.61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702.36384595886182</v>
      </c>
      <c r="P10" s="37">
        <v>117.68</v>
      </c>
      <c r="Q10" s="37">
        <v>38.07</v>
      </c>
      <c r="R10" s="39">
        <v>0</v>
      </c>
      <c r="S10" s="39">
        <v>0</v>
      </c>
      <c r="T10" s="38">
        <f>SUMPRODUCT(LTA!J10:AN10,LTA!J$101:AN$101,LTA!J$103:AN$103)</f>
        <v>29.990000000000002</v>
      </c>
      <c r="U10" s="38">
        <f>SUMPRODUCT(LTA!J10:AN10,LTA!J$102:AN$102,LTA!J$103:AN$103)</f>
        <v>61.89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1.05</v>
      </c>
      <c r="Z10" s="35">
        <f>IEX!N10</f>
        <v>0</v>
      </c>
      <c r="AA10" s="76">
        <f>STOA!H10</f>
        <v>2.4</v>
      </c>
      <c r="AB10" s="76">
        <f>-STOA!N10</f>
        <v>-251.04</v>
      </c>
      <c r="AC10">
        <f t="shared" si="0"/>
        <v>11.865081287804037</v>
      </c>
      <c r="AD10">
        <f t="shared" si="1"/>
        <v>1005.2456810377153</v>
      </c>
      <c r="AE10">
        <f>'IDT-1'!B10</f>
        <v>126</v>
      </c>
      <c r="AF10" s="25"/>
      <c r="AG10">
        <f t="shared" si="2"/>
        <v>1131.2456810377153</v>
      </c>
      <c r="AI10" s="35">
        <f>PXIL!H10</f>
        <v>0</v>
      </c>
      <c r="AJ10" s="35">
        <f>PXIL!N10</f>
        <v>0</v>
      </c>
      <c r="AK10" s="35">
        <f>RTM_IEX!H10</f>
        <v>194.8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5.2149999999999999</v>
      </c>
      <c r="E11">
        <f>GT_NG!P11</f>
        <v>15.081916366657437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99.61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699.50465395886181</v>
      </c>
      <c r="P11" s="37">
        <v>117.68</v>
      </c>
      <c r="Q11" s="37">
        <v>38.07</v>
      </c>
      <c r="R11" s="39">
        <v>0</v>
      </c>
      <c r="S11" s="39">
        <v>0</v>
      </c>
      <c r="T11" s="38">
        <f>SUMPRODUCT(LTA!J11:AN11,LTA!J$101:AN$101,LTA!J$103:AN$103)</f>
        <v>29.67</v>
      </c>
      <c r="U11" s="38">
        <f>SUMPRODUCT(LTA!J11:AN11,LTA!J$102:AN$102,LTA!J$103:AN$103)</f>
        <v>62.89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1.05</v>
      </c>
      <c r="Z11" s="35">
        <f>IEX!N11</f>
        <v>0</v>
      </c>
      <c r="AA11" s="76">
        <f>STOA!H11</f>
        <v>2.4</v>
      </c>
      <c r="AB11" s="76">
        <f>-STOA!N11</f>
        <v>-251.04</v>
      </c>
      <c r="AC11">
        <f t="shared" si="0"/>
        <v>11.877957590204037</v>
      </c>
      <c r="AD11">
        <f t="shared" si="1"/>
        <v>1006.8836127353155</v>
      </c>
      <c r="AE11">
        <f>'IDT-1'!B11</f>
        <v>113</v>
      </c>
      <c r="AF11" s="25"/>
      <c r="AG11">
        <f t="shared" si="2"/>
        <v>1119.8836127353156</v>
      </c>
      <c r="AI11" s="35">
        <f>PXIL!H11</f>
        <v>0</v>
      </c>
      <c r="AJ11" s="35">
        <f>PXIL!N11</f>
        <v>0</v>
      </c>
      <c r="AK11" s="35">
        <f>RTM_IEX!H11</f>
        <v>198.63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5.2149999999999999</v>
      </c>
      <c r="E12">
        <f>GT_NG!P12</f>
        <v>15.081916366657437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99.61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699.50465395886181</v>
      </c>
      <c r="P12" s="37">
        <v>117.68675196511562</v>
      </c>
      <c r="Q12" s="37">
        <v>38.07</v>
      </c>
      <c r="R12" s="39">
        <v>0</v>
      </c>
      <c r="S12" s="39">
        <v>0</v>
      </c>
      <c r="T12" s="38">
        <f>SUMPRODUCT(LTA!J12:AN12,LTA!J$101:AN$101,LTA!J$103:AN$103)</f>
        <v>30.009999999999998</v>
      </c>
      <c r="U12" s="38">
        <f>SUMPRODUCT(LTA!J12:AN12,LTA!J$102:AN$102,LTA!J$103:AN$103)</f>
        <v>63.89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23.119999999999997</v>
      </c>
      <c r="Z12" s="35">
        <f>IEX!N12</f>
        <v>0</v>
      </c>
      <c r="AA12" s="76">
        <f>STOA!H12</f>
        <v>2.4</v>
      </c>
      <c r="AB12" s="76">
        <f>-STOA!N12</f>
        <v>-251.04</v>
      </c>
      <c r="AC12">
        <f t="shared" si="0"/>
        <v>11.708906255531939</v>
      </c>
      <c r="AD12">
        <f t="shared" si="1"/>
        <v>985.37941603510308</v>
      </c>
      <c r="AE12">
        <f>'IDT-1'!B12</f>
        <v>126</v>
      </c>
      <c r="AF12" s="25"/>
      <c r="AG12">
        <f t="shared" si="2"/>
        <v>1111.3794160351031</v>
      </c>
      <c r="AI12" s="35">
        <f>PXIL!H12</f>
        <v>0</v>
      </c>
      <c r="AJ12" s="35">
        <f>PXIL!N12</f>
        <v>0</v>
      </c>
      <c r="AK12" s="35">
        <f>RTM_IEX!H12</f>
        <v>153.54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5.2149999999999999</v>
      </c>
      <c r="E13">
        <f>GT_NG!P13</f>
        <v>15.081916366657437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99.61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699.50465395886181</v>
      </c>
      <c r="P13" s="37">
        <v>117.68</v>
      </c>
      <c r="Q13" s="37">
        <v>38.07</v>
      </c>
      <c r="R13" s="39">
        <v>0</v>
      </c>
      <c r="S13" s="39">
        <v>0</v>
      </c>
      <c r="T13" s="38">
        <f>SUMPRODUCT(LTA!J13:AN13,LTA!J$101:AN$101,LTA!J$103:AN$103)</f>
        <v>30.66</v>
      </c>
      <c r="U13" s="38">
        <f>SUMPRODUCT(LTA!J13:AN13,LTA!J$102:AN$102,LTA!J$103:AN$103)</f>
        <v>64.789999999999992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16.41</v>
      </c>
      <c r="Z13" s="35">
        <f>IEX!N13</f>
        <v>0</v>
      </c>
      <c r="AA13" s="76">
        <f>STOA!H13</f>
        <v>2.4</v>
      </c>
      <c r="AB13" s="76">
        <f>-STOA!N13</f>
        <v>-251.04</v>
      </c>
      <c r="AC13">
        <f t="shared" si="0"/>
        <v>11.511435590204039</v>
      </c>
      <c r="AD13">
        <f t="shared" si="1"/>
        <v>960.26013473531543</v>
      </c>
      <c r="AE13">
        <f>'IDT-1'!B13</f>
        <v>126</v>
      </c>
      <c r="AF13" s="25"/>
      <c r="AG13">
        <f t="shared" si="2"/>
        <v>1086.2601347353154</v>
      </c>
      <c r="AI13" s="35">
        <f>PXIL!H13</f>
        <v>0</v>
      </c>
      <c r="AJ13" s="35">
        <f>PXIL!N13</f>
        <v>0</v>
      </c>
      <c r="AK13" s="35">
        <f>RTM_IEX!H13</f>
        <v>133.38999999999999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5.2149999999999999</v>
      </c>
      <c r="E14">
        <f>GT_NG!P14</f>
        <v>15.081916366657437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99.61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702.36384595886182</v>
      </c>
      <c r="P14" s="37">
        <v>117.68</v>
      </c>
      <c r="Q14" s="37">
        <v>38.07</v>
      </c>
      <c r="R14" s="39">
        <v>0</v>
      </c>
      <c r="S14" s="39">
        <v>0</v>
      </c>
      <c r="T14" s="38">
        <f>SUMPRODUCT(LTA!J14:AN14,LTA!J$101:AN$101,LTA!J$103:AN$103)</f>
        <v>32</v>
      </c>
      <c r="U14" s="38">
        <f>SUMPRODUCT(LTA!J14:AN14,LTA!J$102:AN$102,LTA!J$103:AN$103)</f>
        <v>65.289999999999992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1.05</v>
      </c>
      <c r="Z14" s="35">
        <f>IEX!N14</f>
        <v>0</v>
      </c>
      <c r="AA14" s="76">
        <f>STOA!H14</f>
        <v>2.4</v>
      </c>
      <c r="AB14" s="76">
        <f>-STOA!N14</f>
        <v>-251.04</v>
      </c>
      <c r="AC14">
        <f t="shared" si="0"/>
        <v>11.420715287804038</v>
      </c>
      <c r="AD14">
        <f t="shared" si="1"/>
        <v>948.7200470377154</v>
      </c>
      <c r="AE14">
        <f>'IDT-1'!B14</f>
        <v>131</v>
      </c>
      <c r="AF14" s="25"/>
      <c r="AG14">
        <f t="shared" si="2"/>
        <v>1079.7200470377154</v>
      </c>
      <c r="AI14" s="35">
        <f>PXIL!H14</f>
        <v>0</v>
      </c>
      <c r="AJ14" s="35">
        <f>PXIL!N14</f>
        <v>0</v>
      </c>
      <c r="AK14" s="35">
        <f>RTM_IEX!H14</f>
        <v>132.41999999999999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5.2149999999999999</v>
      </c>
      <c r="E15">
        <f>GT_NG!P15</f>
        <v>15.081916366657437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99.61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702.54839361179268</v>
      </c>
      <c r="P15" s="37">
        <v>117.68</v>
      </c>
      <c r="Q15" s="37">
        <v>38.07</v>
      </c>
      <c r="R15" s="39">
        <v>0</v>
      </c>
      <c r="S15" s="39">
        <v>0</v>
      </c>
      <c r="T15" s="38">
        <f>SUMPRODUCT(LTA!J15:AN15,LTA!J$101:AN$101,LTA!J$103:AN$103)</f>
        <v>31.66</v>
      </c>
      <c r="U15" s="38">
        <f>SUMPRODUCT(LTA!J15:AN15,LTA!J$102:AN$102,LTA!J$103:AN$103)</f>
        <v>65.78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1.05</v>
      </c>
      <c r="Z15" s="35">
        <f>IEX!N15</f>
        <v>0</v>
      </c>
      <c r="AA15" s="76">
        <f>STOA!H15</f>
        <v>2.35</v>
      </c>
      <c r="AB15" s="76">
        <f>-STOA!N15</f>
        <v>-251.04</v>
      </c>
      <c r="AC15">
        <f t="shared" si="0"/>
        <v>11.348132759496897</v>
      </c>
      <c r="AD15">
        <f t="shared" si="1"/>
        <v>939.48717721895309</v>
      </c>
      <c r="AE15">
        <f>'IDT-1'!B15</f>
        <v>134</v>
      </c>
      <c r="AF15" s="25"/>
      <c r="AG15">
        <f t="shared" si="2"/>
        <v>1073.4871772189531</v>
      </c>
      <c r="AI15" s="35">
        <f>PXIL!H15</f>
        <v>0</v>
      </c>
      <c r="AJ15" s="35">
        <f>PXIL!N15</f>
        <v>0</v>
      </c>
      <c r="AK15" s="35">
        <f>RTM_IEX!H15</f>
        <v>122.83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5.2149999999999999</v>
      </c>
      <c r="E16">
        <f>GT_NG!P16</f>
        <v>15.081916366657437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99.61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702.54839361179268</v>
      </c>
      <c r="P16" s="37">
        <v>117.68</v>
      </c>
      <c r="Q16" s="37">
        <v>38.07</v>
      </c>
      <c r="R16" s="39">
        <v>0</v>
      </c>
      <c r="S16" s="39">
        <v>0</v>
      </c>
      <c r="T16" s="38">
        <f>SUMPRODUCT(LTA!J16:AN16,LTA!J$101:AN$101,LTA!J$103:AN$103)</f>
        <v>32</v>
      </c>
      <c r="U16" s="38">
        <f>SUMPRODUCT(LTA!J16:AN16,LTA!J$102:AN$102,LTA!J$103:AN$103)</f>
        <v>66.28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1.05</v>
      </c>
      <c r="Z16" s="35">
        <f>IEX!N16</f>
        <v>0</v>
      </c>
      <c r="AA16" s="76">
        <f>STOA!H16</f>
        <v>2.35</v>
      </c>
      <c r="AB16" s="76">
        <f>-STOA!N16</f>
        <v>-251.04</v>
      </c>
      <c r="AC16">
        <f t="shared" si="0"/>
        <v>11.339708759496897</v>
      </c>
      <c r="AD16">
        <f t="shared" si="1"/>
        <v>938.41560121895316</v>
      </c>
      <c r="AE16">
        <f>'IDT-1'!B16</f>
        <v>133</v>
      </c>
      <c r="AF16" s="25"/>
      <c r="AG16">
        <f t="shared" si="2"/>
        <v>1071.4156012189533</v>
      </c>
      <c r="AI16" s="35">
        <f>PXIL!H16</f>
        <v>0</v>
      </c>
      <c r="AJ16" s="35">
        <f>PXIL!N16</f>
        <v>0</v>
      </c>
      <c r="AK16" s="35">
        <f>RTM_IEX!H16</f>
        <v>120.91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8.3439999999999994</v>
      </c>
      <c r="E17">
        <f>GT_NG!P17</f>
        <v>15.081916366657437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99.61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702.54839361179268</v>
      </c>
      <c r="P17" s="37">
        <v>117.68</v>
      </c>
      <c r="Q17" s="37">
        <v>38.07</v>
      </c>
      <c r="R17" s="39">
        <v>0</v>
      </c>
      <c r="S17" s="39">
        <v>0</v>
      </c>
      <c r="T17" s="38">
        <f>SUMPRODUCT(LTA!J17:AN17,LTA!J$101:AN$101,LTA!J$103:AN$103)</f>
        <v>31</v>
      </c>
      <c r="U17" s="38">
        <f>SUMPRODUCT(LTA!J17:AN17,LTA!J$102:AN$102,LTA!J$103:AN$103)</f>
        <v>66.78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1.05</v>
      </c>
      <c r="Z17" s="35">
        <f>IEX!N17</f>
        <v>0</v>
      </c>
      <c r="AA17" s="76">
        <f>STOA!H17</f>
        <v>2.35</v>
      </c>
      <c r="AB17" s="76">
        <f>-STOA!N17</f>
        <v>-251.04</v>
      </c>
      <c r="AC17">
        <f t="shared" si="0"/>
        <v>11.307876959496898</v>
      </c>
      <c r="AD17">
        <f t="shared" si="1"/>
        <v>934.36643301895344</v>
      </c>
      <c r="AE17">
        <f>'IDT-1'!B17</f>
        <v>136</v>
      </c>
      <c r="AF17" s="25"/>
      <c r="AG17">
        <f t="shared" si="2"/>
        <v>1070.3664330189536</v>
      </c>
      <c r="AI17" s="35">
        <f>PXIL!H17</f>
        <v>0</v>
      </c>
      <c r="AJ17" s="35">
        <f>PXIL!N17</f>
        <v>0</v>
      </c>
      <c r="AK17" s="35">
        <f>RTM_IEX!H17</f>
        <v>114.2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10.947328000000001</v>
      </c>
      <c r="E18">
        <f>GT_NG!P18</f>
        <v>15.081916366657437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99.61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702.54839361179268</v>
      </c>
      <c r="P18" s="37">
        <v>117.68</v>
      </c>
      <c r="Q18" s="37">
        <v>38.07</v>
      </c>
      <c r="R18" s="39">
        <v>0</v>
      </c>
      <c r="S18" s="39">
        <v>0</v>
      </c>
      <c r="T18" s="38">
        <f>SUMPRODUCT(LTA!J18:AN18,LTA!J$101:AN$101,LTA!J$103:AN$103)</f>
        <v>31.32</v>
      </c>
      <c r="U18" s="38">
        <f>SUMPRODUCT(LTA!J18:AN18,LTA!J$102:AN$102,LTA!J$103:AN$103)</f>
        <v>67.28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1.05</v>
      </c>
      <c r="Z18" s="35">
        <f>IEX!N18</f>
        <v>0</v>
      </c>
      <c r="AA18" s="76">
        <f>STOA!H18</f>
        <v>2.35</v>
      </c>
      <c r="AB18" s="76">
        <f>-STOA!N18</f>
        <v>-251.04</v>
      </c>
      <c r="AC18">
        <f t="shared" si="0"/>
        <v>11.319524917896898</v>
      </c>
      <c r="AD18">
        <f t="shared" si="1"/>
        <v>935.84811306055326</v>
      </c>
      <c r="AE18">
        <f>'IDT-1'!B18</f>
        <v>138</v>
      </c>
      <c r="AF18" s="25"/>
      <c r="AG18">
        <f t="shared" si="2"/>
        <v>1073.8481130605533</v>
      </c>
      <c r="AI18" s="35">
        <f>PXIL!H18</f>
        <v>0</v>
      </c>
      <c r="AJ18" s="35">
        <f>PXIL!N18</f>
        <v>0</v>
      </c>
      <c r="AK18" s="35">
        <f>RTM_IEX!H18</f>
        <v>112.27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10.947328000000001</v>
      </c>
      <c r="E19">
        <f>GT_NG!P19</f>
        <v>15.694529776340611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99.61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710.02372751884946</v>
      </c>
      <c r="P19" s="37">
        <v>117.68</v>
      </c>
      <c r="Q19" s="37">
        <v>38.07</v>
      </c>
      <c r="R19" s="39">
        <v>0</v>
      </c>
      <c r="S19" s="39">
        <v>0</v>
      </c>
      <c r="T19" s="38">
        <f>SUMPRODUCT(LTA!J19:AN19,LTA!J$101:AN$101,LTA!J$103:AN$103)</f>
        <v>23.330000000000002</v>
      </c>
      <c r="U19" s="38">
        <f>SUMPRODUCT(LTA!J19:AN19,LTA!J$102:AN$102,LTA!J$103:AN$103)</f>
        <v>66.789999999999992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1.05</v>
      </c>
      <c r="Z19" s="35">
        <f>IEX!N19</f>
        <v>0</v>
      </c>
      <c r="AA19" s="76">
        <f>STOA!H19</f>
        <v>2.35</v>
      </c>
      <c r="AB19" s="76">
        <f>-STOA!N19</f>
        <v>-251.04</v>
      </c>
      <c r="AC19">
        <f t="shared" si="0"/>
        <v>11.316466906967468</v>
      </c>
      <c r="AD19">
        <f t="shared" si="1"/>
        <v>935.45911838822258</v>
      </c>
      <c r="AE19">
        <f>'IDT-1'!B19</f>
        <v>145</v>
      </c>
      <c r="AF19" s="25"/>
      <c r="AG19">
        <f t="shared" si="2"/>
        <v>1080.4591183882226</v>
      </c>
      <c r="AI19" s="35">
        <f>PXIL!H19</f>
        <v>0</v>
      </c>
      <c r="AJ19" s="35">
        <f>PXIL!N19</f>
        <v>0</v>
      </c>
      <c r="AK19" s="35">
        <f>RTM_IEX!H19</f>
        <v>112.27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10.947328000000001</v>
      </c>
      <c r="E20">
        <f>GT_NG!P20</f>
        <v>15.694529776340611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99.61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710.02372751884946</v>
      </c>
      <c r="P20" s="37">
        <v>117.68</v>
      </c>
      <c r="Q20" s="37">
        <v>38.07</v>
      </c>
      <c r="R20" s="39">
        <v>0</v>
      </c>
      <c r="S20" s="39">
        <v>0</v>
      </c>
      <c r="T20" s="38">
        <f>SUMPRODUCT(LTA!J20:AN20,LTA!J$101:AN$101,LTA!J$103:AN$103)</f>
        <v>23.330000000000002</v>
      </c>
      <c r="U20" s="38">
        <f>SUMPRODUCT(LTA!J20:AN20,LTA!J$102:AN$102,LTA!J$103:AN$103)</f>
        <v>66.19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1.06</v>
      </c>
      <c r="Z20" s="35">
        <f>IEX!N20</f>
        <v>0</v>
      </c>
      <c r="AA20" s="76">
        <f>STOA!H20</f>
        <v>2.35</v>
      </c>
      <c r="AB20" s="76">
        <f>-STOA!N20</f>
        <v>-251.04</v>
      </c>
      <c r="AC20">
        <f t="shared" si="0"/>
        <v>11.386744906967468</v>
      </c>
      <c r="AD20">
        <f t="shared" si="1"/>
        <v>944.39884038822265</v>
      </c>
      <c r="AE20">
        <f>'IDT-1'!B20</f>
        <v>146</v>
      </c>
      <c r="AF20" s="25"/>
      <c r="AG20">
        <f t="shared" si="2"/>
        <v>1090.3988403882227</v>
      </c>
      <c r="AI20" s="35">
        <f>PXIL!H20</f>
        <v>0</v>
      </c>
      <c r="AJ20" s="35">
        <f>PXIL!N20</f>
        <v>0</v>
      </c>
      <c r="AK20" s="35">
        <f>RTM_IEX!H20</f>
        <v>121.87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10.947328000000001</v>
      </c>
      <c r="E21">
        <f>GT_NG!P21</f>
        <v>15.694529776340611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99.61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719.88371062339013</v>
      </c>
      <c r="P21" s="37">
        <v>117.68</v>
      </c>
      <c r="Q21" s="37">
        <v>38.07</v>
      </c>
      <c r="R21" s="39">
        <v>0</v>
      </c>
      <c r="S21" s="39">
        <v>0</v>
      </c>
      <c r="T21" s="38">
        <f>SUMPRODUCT(LTA!J21:AN21,LTA!J$101:AN$101,LTA!J$103:AN$103)</f>
        <v>23.330000000000002</v>
      </c>
      <c r="U21" s="38">
        <f>SUMPRODUCT(LTA!J21:AN21,LTA!J$102:AN$102,LTA!J$103:AN$103)</f>
        <v>65.17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1.06</v>
      </c>
      <c r="Z21" s="35">
        <f>IEX!N21</f>
        <v>0</v>
      </c>
      <c r="AA21" s="76">
        <f>STOA!H21</f>
        <v>2.35</v>
      </c>
      <c r="AB21" s="76">
        <f>-STOA!N21</f>
        <v>-251.04</v>
      </c>
      <c r="AC21">
        <f t="shared" si="0"/>
        <v>11.463106775182887</v>
      </c>
      <c r="AD21">
        <f t="shared" si="1"/>
        <v>954.11246162454802</v>
      </c>
      <c r="AE21">
        <f>'IDT-1'!B21</f>
        <v>146</v>
      </c>
      <c r="AF21" s="25"/>
      <c r="AG21">
        <f t="shared" si="2"/>
        <v>1100.1124616245479</v>
      </c>
      <c r="AI21" s="35">
        <f>PXIL!H21</f>
        <v>0</v>
      </c>
      <c r="AJ21" s="35">
        <f>PXIL!N21</f>
        <v>0</v>
      </c>
      <c r="AK21" s="35">
        <f>RTM_IEX!H21</f>
        <v>122.82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10.947328000000001</v>
      </c>
      <c r="E22">
        <f>GT_NG!P22</f>
        <v>15.694529776340611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99.61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729.73930175327393</v>
      </c>
      <c r="P22" s="37">
        <v>117.68</v>
      </c>
      <c r="Q22" s="37">
        <v>38.07</v>
      </c>
      <c r="R22" s="39">
        <v>0</v>
      </c>
      <c r="S22" s="39">
        <v>0</v>
      </c>
      <c r="T22" s="38">
        <f>SUMPRODUCT(LTA!J22:AN22,LTA!J$101:AN$101,LTA!J$103:AN$103)</f>
        <v>23.330000000000002</v>
      </c>
      <c r="U22" s="38">
        <f>SUMPRODUCT(LTA!J22:AN22,LTA!J$102:AN$102,LTA!J$103:AN$103)</f>
        <v>65.570000000000007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1.06</v>
      </c>
      <c r="Z22" s="35">
        <f>IEX!N22</f>
        <v>0</v>
      </c>
      <c r="AA22" s="76">
        <f>STOA!H22</f>
        <v>2.35</v>
      </c>
      <c r="AB22" s="76">
        <f>-STOA!N22</f>
        <v>-251.04</v>
      </c>
      <c r="AC22">
        <f t="shared" si="0"/>
        <v>11.505738385995981</v>
      </c>
      <c r="AD22">
        <f t="shared" si="1"/>
        <v>959.53542114361858</v>
      </c>
      <c r="AE22">
        <f>'IDT-1'!B22</f>
        <v>149</v>
      </c>
      <c r="AF22" s="25"/>
      <c r="AG22">
        <f t="shared" si="2"/>
        <v>1108.5354211436186</v>
      </c>
      <c r="AI22" s="35">
        <f>PXIL!H22</f>
        <v>0</v>
      </c>
      <c r="AJ22" s="35">
        <f>PXIL!N22</f>
        <v>0</v>
      </c>
      <c r="AK22" s="35">
        <f>RTM_IEX!H22</f>
        <v>118.03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10.947328000000001</v>
      </c>
      <c r="E23">
        <f>GT_NG!P23</f>
        <v>15.694529776340611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739.76912243995434</v>
      </c>
      <c r="P23" s="37">
        <v>117.68</v>
      </c>
      <c r="Q23" s="37">
        <v>38.07</v>
      </c>
      <c r="R23" s="39">
        <v>0</v>
      </c>
      <c r="S23" s="39">
        <v>0</v>
      </c>
      <c r="T23" s="38">
        <f>SUMPRODUCT(LTA!J23:AN23,LTA!J$101:AN$101,LTA!J$103:AN$103)</f>
        <v>23.330000000000002</v>
      </c>
      <c r="U23" s="38">
        <f>SUMPRODUCT(LTA!J23:AN23,LTA!J$102:AN$102,LTA!J$103:AN$103)</f>
        <v>63.47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86.45</v>
      </c>
      <c r="Z23" s="35">
        <f>IEX!N23</f>
        <v>0</v>
      </c>
      <c r="AA23" s="76">
        <f>STOA!H23</f>
        <v>2.35</v>
      </c>
      <c r="AB23" s="76">
        <f>-STOA!N23</f>
        <v>-251.04</v>
      </c>
      <c r="AC23">
        <f t="shared" si="0"/>
        <v>11.608432767267903</v>
      </c>
      <c r="AD23">
        <f t="shared" si="1"/>
        <v>972.59867307925992</v>
      </c>
      <c r="AE23">
        <f>'IDT-1'!B23</f>
        <v>146</v>
      </c>
      <c r="AF23" s="25"/>
      <c r="AG23">
        <f t="shared" si="2"/>
        <v>1118.5986730792599</v>
      </c>
      <c r="AI23" s="35">
        <f>PXIL!H23</f>
        <v>0</v>
      </c>
      <c r="AJ23" s="35">
        <f>PXIL!N23</f>
        <v>0</v>
      </c>
      <c r="AK23" s="35">
        <f>RTM_IEX!H23</f>
        <v>53.73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10.947328000000001</v>
      </c>
      <c r="E24">
        <f>GT_NG!P24</f>
        <v>15.694529776340611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760.2277452270348</v>
      </c>
      <c r="P24" s="37">
        <v>117.68</v>
      </c>
      <c r="Q24" s="37">
        <v>38.07</v>
      </c>
      <c r="R24" s="39">
        <v>0</v>
      </c>
      <c r="S24" s="39">
        <v>0</v>
      </c>
      <c r="T24" s="38">
        <f>SUMPRODUCT(LTA!J24:AN24,LTA!J$101:AN$101,LTA!J$103:AN$103)</f>
        <v>23.330000000000002</v>
      </c>
      <c r="U24" s="38">
        <f>SUMPRODUCT(LTA!J24:AN24,LTA!J$102:AN$102,LTA!J$103:AN$103)</f>
        <v>63.980000000000004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80.7</v>
      </c>
      <c r="Z24" s="35">
        <f>IEX!N24</f>
        <v>0</v>
      </c>
      <c r="AA24" s="76">
        <f>STOA!H24</f>
        <v>2.35</v>
      </c>
      <c r="AB24" s="76">
        <f>-STOA!N24</f>
        <v>-251.04</v>
      </c>
      <c r="AC24">
        <f t="shared" si="0"/>
        <v>11.74211402500713</v>
      </c>
      <c r="AD24">
        <f t="shared" si="1"/>
        <v>989.60361460860088</v>
      </c>
      <c r="AE24">
        <f>'IDT-1'!B24</f>
        <v>141</v>
      </c>
      <c r="AF24" s="25"/>
      <c r="AG24">
        <f t="shared" si="2"/>
        <v>1130.6036146086008</v>
      </c>
      <c r="AI24" s="35">
        <f>PXIL!H24</f>
        <v>0</v>
      </c>
      <c r="AJ24" s="35">
        <f>PXIL!N24</f>
        <v>0</v>
      </c>
      <c r="AK24" s="35">
        <f>RTM_IEX!H24</f>
        <v>55.65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10.947328000000001</v>
      </c>
      <c r="E25">
        <f>GT_NG!P25</f>
        <v>15.694529776340611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770.54886908419132</v>
      </c>
      <c r="P25" s="37">
        <v>118.62</v>
      </c>
      <c r="Q25" s="37">
        <v>38.07</v>
      </c>
      <c r="R25" s="39">
        <v>0</v>
      </c>
      <c r="S25" s="39">
        <v>0</v>
      </c>
      <c r="T25" s="38">
        <f>SUMPRODUCT(LTA!J25:AN25,LTA!J$101:AN$101,LTA!J$103:AN$103)</f>
        <v>23.330000000000002</v>
      </c>
      <c r="U25" s="38">
        <f>SUMPRODUCT(LTA!J25:AN25,LTA!J$102:AN$102,LTA!J$103:AN$103)</f>
        <v>63.879999999999995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83.570000000000007</v>
      </c>
      <c r="Z25" s="35">
        <f>IEX!N25</f>
        <v>0</v>
      </c>
      <c r="AA25" s="76">
        <f>STOA!H25</f>
        <v>2.35</v>
      </c>
      <c r="AB25" s="76">
        <f>-STOA!N25</f>
        <v>-251.04</v>
      </c>
      <c r="AC25">
        <f t="shared" si="0"/>
        <v>11.896562791092947</v>
      </c>
      <c r="AD25">
        <f t="shared" si="1"/>
        <v>1009.2502896996713</v>
      </c>
      <c r="AE25">
        <f>'IDT-1'!B25</f>
        <v>136</v>
      </c>
      <c r="AF25" s="25"/>
      <c r="AG25">
        <f t="shared" si="2"/>
        <v>1145.2502896996712</v>
      </c>
      <c r="AI25" s="35">
        <f>PXIL!H25</f>
        <v>0</v>
      </c>
      <c r="AJ25" s="35">
        <f>PXIL!N25</f>
        <v>0</v>
      </c>
      <c r="AK25" s="35">
        <f>RTM_IEX!H25</f>
        <v>61.42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10.947328000000001</v>
      </c>
      <c r="E26">
        <f>GT_NG!P26</f>
        <v>15.694529776340611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800.81862874554292</v>
      </c>
      <c r="P26" s="37">
        <v>117.02686535640952</v>
      </c>
      <c r="Q26" s="37">
        <v>38.07</v>
      </c>
      <c r="R26" s="39">
        <v>0</v>
      </c>
      <c r="S26" s="39">
        <v>0</v>
      </c>
      <c r="T26" s="38">
        <f>SUMPRODUCT(LTA!J26:AN26,LTA!J$101:AN$101,LTA!J$103:AN$103)</f>
        <v>23.330000000000002</v>
      </c>
      <c r="U26" s="38">
        <f>SUMPRODUCT(LTA!J26:AN26,LTA!J$102:AN$102,LTA!J$103:AN$103)</f>
        <v>63.879999999999995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1.06</v>
      </c>
      <c r="Z26" s="35">
        <f>IEX!N26</f>
        <v>0</v>
      </c>
      <c r="AA26" s="76">
        <f>STOA!H26</f>
        <v>2.35</v>
      </c>
      <c r="AB26" s="76">
        <f>-STOA!N26</f>
        <v>-251.04</v>
      </c>
      <c r="AC26">
        <f t="shared" si="0"/>
        <v>11.416836466231485</v>
      </c>
      <c r="AD26">
        <f t="shared" si="1"/>
        <v>948.22664104229386</v>
      </c>
      <c r="AE26">
        <f>'IDT-1'!B26</f>
        <v>211</v>
      </c>
      <c r="AF26" s="25"/>
      <c r="AG26">
        <f t="shared" si="2"/>
        <v>1159.226641042294</v>
      </c>
      <c r="AI26" s="35">
        <f>PXIL!H26</f>
        <v>0</v>
      </c>
      <c r="AJ26" s="35">
        <f>PXIL!N26</f>
        <v>0</v>
      </c>
      <c r="AK26" s="35">
        <f>RTM_IEX!H26</f>
        <v>53.75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10.947328000000001</v>
      </c>
      <c r="E27">
        <f>GT_NG!P27</f>
        <v>15.694529776340611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83.756125630232674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827.79599394437764</v>
      </c>
      <c r="P27" s="37">
        <v>117.68596391648086</v>
      </c>
      <c r="Q27" s="37">
        <v>38.07</v>
      </c>
      <c r="R27" s="39">
        <v>1.6500000000000001</v>
      </c>
      <c r="S27" s="39">
        <v>0</v>
      </c>
      <c r="T27" s="38">
        <f>SUMPRODUCT(LTA!J27:AN27,LTA!J$101:AN$101,LTA!J$103:AN$103)</f>
        <v>23.330000000000002</v>
      </c>
      <c r="U27" s="38">
        <f>SUMPRODUCT(LTA!J27:AN27,LTA!J$102:AN$102,LTA!J$103:AN$103)</f>
        <v>66.19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1.05</v>
      </c>
      <c r="Z27" s="35">
        <f>IEX!N27</f>
        <v>0</v>
      </c>
      <c r="AA27" s="76">
        <f>STOA!H27</f>
        <v>1.39</v>
      </c>
      <c r="AB27" s="76">
        <f>-STOA!N27</f>
        <v>0</v>
      </c>
      <c r="AC27">
        <f t="shared" si="0"/>
        <v>9.2629675418859687</v>
      </c>
      <c r="AD27">
        <f t="shared" si="1"/>
        <v>1178.296973725546</v>
      </c>
      <c r="AE27">
        <f>'IDT-1'!B27</f>
        <v>0</v>
      </c>
      <c r="AF27" s="25"/>
      <c r="AG27">
        <f t="shared" si="2"/>
        <v>1178.296973725546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10.947328000000001</v>
      </c>
      <c r="E28">
        <f>GT_NG!P28</f>
        <v>15.694529776340611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83.756125630232674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840.10446346927961</v>
      </c>
      <c r="P28" s="37">
        <v>117.69</v>
      </c>
      <c r="Q28" s="37">
        <v>38.07</v>
      </c>
      <c r="R28" s="39">
        <v>5.56</v>
      </c>
      <c r="S28" s="39">
        <v>0</v>
      </c>
      <c r="T28" s="38">
        <f>SUMPRODUCT(LTA!J28:AN28,LTA!J$101:AN$101,LTA!J$103:AN$103)</f>
        <v>23.330000000000002</v>
      </c>
      <c r="U28" s="38">
        <f>SUMPRODUCT(LTA!J28:AN28,LTA!J$102:AN$102,LTA!J$103:AN$103)</f>
        <v>66.789999999999992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1.06</v>
      </c>
      <c r="Z28" s="35">
        <f>IEX!N28</f>
        <v>0</v>
      </c>
      <c r="AA28" s="76">
        <f>STOA!H28</f>
        <v>1.39</v>
      </c>
      <c r="AB28" s="76">
        <f>-STOA!N28</f>
        <v>0</v>
      </c>
      <c r="AC28">
        <f t="shared" si="0"/>
        <v>9.3942610856316513</v>
      </c>
      <c r="AD28">
        <f t="shared" si="1"/>
        <v>1194.9981857902212</v>
      </c>
      <c r="AE28">
        <f>'IDT-1'!B28</f>
        <v>0</v>
      </c>
      <c r="AF28" s="25"/>
      <c r="AG28">
        <f t="shared" si="2"/>
        <v>1194.9981857902212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10.947328000000001</v>
      </c>
      <c r="E29">
        <f>GT_NG!P29</f>
        <v>15.694529776340611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83.756125630232674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831.49958183631372</v>
      </c>
      <c r="P29" s="37">
        <v>117.68599307394581</v>
      </c>
      <c r="Q29" s="37">
        <v>38.07</v>
      </c>
      <c r="R29" s="39">
        <v>14.295162381596752</v>
      </c>
      <c r="S29" s="39">
        <v>0</v>
      </c>
      <c r="T29" s="38">
        <f>SUMPRODUCT(LTA!J29:AN29,LTA!J$101:AN$101,LTA!J$103:AN$103)</f>
        <v>23.650000000000002</v>
      </c>
      <c r="U29" s="38">
        <f>SUMPRODUCT(LTA!J29:AN29,LTA!J$102:AN$102,LTA!J$103:AN$103)</f>
        <v>65.17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1.06</v>
      </c>
      <c r="Z29" s="35">
        <f>IEX!N29</f>
        <v>0</v>
      </c>
      <c r="AA29" s="76">
        <f>STOA!H29</f>
        <v>1.39</v>
      </c>
      <c r="AB29" s="76">
        <f>-STOA!N29</f>
        <v>0</v>
      </c>
      <c r="AC29">
        <f t="shared" si="0"/>
        <v>9.4748840214477514</v>
      </c>
      <c r="AD29">
        <f t="shared" si="1"/>
        <v>1205.253836676982</v>
      </c>
      <c r="AE29">
        <f>'IDT-1'!B29</f>
        <v>0</v>
      </c>
      <c r="AF29" s="25"/>
      <c r="AG29">
        <f t="shared" si="2"/>
        <v>1205.253836676982</v>
      </c>
      <c r="AI29" s="35">
        <f>PXIL!H29</f>
        <v>0</v>
      </c>
      <c r="AJ29" s="35">
        <f>PXIL!N29</f>
        <v>0</v>
      </c>
      <c r="AK29" s="35">
        <f>RTM_IEX!H29</f>
        <v>11.51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10.947328000000001</v>
      </c>
      <c r="E30">
        <f>GT_NG!P30</f>
        <v>15.694529776340611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83.756125630232674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832.17251321276808</v>
      </c>
      <c r="P30" s="37">
        <v>117.68593504135566</v>
      </c>
      <c r="Q30" s="37">
        <v>38.07</v>
      </c>
      <c r="R30" s="39">
        <v>26.4</v>
      </c>
      <c r="S30" s="39">
        <v>0</v>
      </c>
      <c r="T30" s="38">
        <f>SUMPRODUCT(LTA!J30:AN30,LTA!J$101:AN$101,LTA!J$103:AN$103)</f>
        <v>26.240000000000002</v>
      </c>
      <c r="U30" s="38">
        <f>SUMPRODUCT(LTA!J30:AN30,LTA!J$102:AN$102,LTA!J$103:AN$103)</f>
        <v>65.070000000000007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1.06</v>
      </c>
      <c r="Z30" s="35">
        <f>IEX!N30</f>
        <v>0</v>
      </c>
      <c r="AA30" s="76">
        <f>STOA!H30</f>
        <v>1.39</v>
      </c>
      <c r="AB30" s="76">
        <f>-STOA!N30</f>
        <v>0</v>
      </c>
      <c r="AC30">
        <f t="shared" si="0"/>
        <v>9.5640201669534353</v>
      </c>
      <c r="AD30">
        <f t="shared" si="1"/>
        <v>1216.5924114937436</v>
      </c>
      <c r="AE30">
        <f>'IDT-1'!B30</f>
        <v>0</v>
      </c>
      <c r="AF30" s="25"/>
      <c r="AG30">
        <f t="shared" si="2"/>
        <v>1216.5924114937436</v>
      </c>
      <c r="AI30" s="35">
        <f>PXIL!H30</f>
        <v>0</v>
      </c>
      <c r="AJ30" s="35">
        <f>PXIL!N30</f>
        <v>0</v>
      </c>
      <c r="AK30" s="35">
        <f>RTM_IEX!H30</f>
        <v>7.67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10.947328000000001</v>
      </c>
      <c r="E31">
        <f>GT_NG!P31</f>
        <v>15.081916366657437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83.756125630232674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872.0543728985698</v>
      </c>
      <c r="P31" s="37">
        <v>117.68590644448906</v>
      </c>
      <c r="Q31" s="37">
        <v>38.07</v>
      </c>
      <c r="R31" s="39">
        <v>32</v>
      </c>
      <c r="S31" s="39">
        <v>0</v>
      </c>
      <c r="T31" s="38">
        <f>SUMPRODUCT(LTA!J31:AN31,LTA!J$101:AN$101,LTA!J$103:AN$103)</f>
        <v>33.53</v>
      </c>
      <c r="U31" s="38">
        <f>SUMPRODUCT(LTA!J31:AN31,LTA!J$102:AN$102,LTA!J$103:AN$103)</f>
        <v>65.259999999999991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1.05</v>
      </c>
      <c r="Z31" s="35">
        <f>IEX!N31</f>
        <v>0</v>
      </c>
      <c r="AA31" s="76">
        <f>STOA!H31</f>
        <v>1.54</v>
      </c>
      <c r="AB31" s="76">
        <f>-STOA!N31</f>
        <v>0</v>
      </c>
      <c r="AC31">
        <f t="shared" si="0"/>
        <v>10.173033568177543</v>
      </c>
      <c r="AD31">
        <f t="shared" si="1"/>
        <v>1227.8026157717713</v>
      </c>
      <c r="AE31">
        <f>'IDT-1'!B31</f>
        <v>0</v>
      </c>
      <c r="AF31" s="25"/>
      <c r="AG31">
        <f t="shared" si="2"/>
        <v>1227.8026157717713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-33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10.947328000000001</v>
      </c>
      <c r="E32">
        <f>GT_NG!P32</f>
        <v>15.081916366657437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83.756125630232674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867.94981849098053</v>
      </c>
      <c r="P32" s="37">
        <v>117.68590644448906</v>
      </c>
      <c r="Q32" s="37">
        <v>38.07</v>
      </c>
      <c r="R32" s="39">
        <v>34.5</v>
      </c>
      <c r="S32" s="39">
        <v>0</v>
      </c>
      <c r="T32" s="38">
        <f>SUMPRODUCT(LTA!J32:AN32,LTA!J$101:AN$101,LTA!J$103:AN$103)</f>
        <v>53.040000000000006</v>
      </c>
      <c r="U32" s="38">
        <f>SUMPRODUCT(LTA!J32:AN32,LTA!J$102:AN$102,LTA!J$103:AN$103)</f>
        <v>66.75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1.06</v>
      </c>
      <c r="Z32" s="35">
        <f>IEX!N32</f>
        <v>0</v>
      </c>
      <c r="AA32" s="76">
        <f>STOA!H32</f>
        <v>1.54</v>
      </c>
      <c r="AB32" s="76">
        <f>-STOA!N32</f>
        <v>0</v>
      </c>
      <c r="AC32">
        <f t="shared" si="0"/>
        <v>10.324396043798346</v>
      </c>
      <c r="AD32">
        <f t="shared" si="1"/>
        <v>1247.0566988885612</v>
      </c>
      <c r="AE32">
        <f>'IDT-1'!B32</f>
        <v>0</v>
      </c>
      <c r="AF32" s="25"/>
      <c r="AG32">
        <f t="shared" si="2"/>
        <v>1247.0566988885612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-33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10.947328000000001</v>
      </c>
      <c r="E33">
        <f>GT_NG!P33</f>
        <v>15.081916366657437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83.756125630232674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762.61581450358756</v>
      </c>
      <c r="P33" s="37">
        <v>117.68590644448906</v>
      </c>
      <c r="Q33" s="37">
        <v>38.07</v>
      </c>
      <c r="R33" s="39">
        <v>38.5</v>
      </c>
      <c r="S33" s="39">
        <v>0</v>
      </c>
      <c r="T33" s="38">
        <f>SUMPRODUCT(LTA!J33:AN33,LTA!J$101:AN$101,LTA!J$103:AN$103)</f>
        <v>85.12</v>
      </c>
      <c r="U33" s="38">
        <f>SUMPRODUCT(LTA!J33:AN33,LTA!J$102:AN$102,LTA!J$103:AN$103)</f>
        <v>72.25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1.05</v>
      </c>
      <c r="Z33" s="35">
        <f>IEX!N33</f>
        <v>0</v>
      </c>
      <c r="AA33" s="76">
        <f>STOA!H33</f>
        <v>1.54</v>
      </c>
      <c r="AB33" s="76">
        <f>-STOA!N33</f>
        <v>0</v>
      </c>
      <c r="AC33">
        <f t="shared" si="0"/>
        <v>9.5676133093707403</v>
      </c>
      <c r="AD33">
        <f t="shared" si="1"/>
        <v>1217.0494776355961</v>
      </c>
      <c r="AE33">
        <f>'IDT-1'!B33</f>
        <v>0</v>
      </c>
      <c r="AF33" s="25"/>
      <c r="AG33">
        <f t="shared" si="2"/>
        <v>1217.0494776355961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10.947328000000001</v>
      </c>
      <c r="E34">
        <f>GT_NG!P34</f>
        <v>15.081916366657437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83.756125630232674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723.17854226911027</v>
      </c>
      <c r="P34" s="37">
        <v>117.68590644448906</v>
      </c>
      <c r="Q34" s="37">
        <v>38.07</v>
      </c>
      <c r="R34" s="39">
        <v>40</v>
      </c>
      <c r="S34" s="39">
        <v>0</v>
      </c>
      <c r="T34" s="38">
        <f>SUMPRODUCT(LTA!J34:AN34,LTA!J$101:AN$101,LTA!J$103:AN$103)</f>
        <v>122.30999999999999</v>
      </c>
      <c r="U34" s="38">
        <f>SUMPRODUCT(LTA!J34:AN34,LTA!J$102:AN$102,LTA!J$103:AN$103)</f>
        <v>72.760000000000005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1.06</v>
      </c>
      <c r="Z34" s="35">
        <f>IEX!N34</f>
        <v>0</v>
      </c>
      <c r="AA34" s="76">
        <f>STOA!H34</f>
        <v>1.54</v>
      </c>
      <c r="AB34" s="76">
        <f>-STOA!N34</f>
        <v>0</v>
      </c>
      <c r="AC34">
        <f t="shared" si="0"/>
        <v>9.5658405859418174</v>
      </c>
      <c r="AD34">
        <f t="shared" si="1"/>
        <v>1216.8239781245477</v>
      </c>
      <c r="AE34">
        <f>'IDT-1'!B34</f>
        <v>0</v>
      </c>
      <c r="AF34" s="25"/>
      <c r="AG34">
        <f t="shared" si="2"/>
        <v>1216.8239781245477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10.947328000000001</v>
      </c>
      <c r="E35">
        <f>GT_NG!P35</f>
        <v>15.081916366657437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701.24792064638052</v>
      </c>
      <c r="P35" s="37">
        <v>117.67999999999999</v>
      </c>
      <c r="Q35" s="37">
        <v>38.07</v>
      </c>
      <c r="R35" s="39">
        <v>42.5</v>
      </c>
      <c r="S35" s="39">
        <v>0</v>
      </c>
      <c r="T35" s="38">
        <f>SUMPRODUCT(LTA!J35:AN35,LTA!J$101:AN$101,LTA!J$103:AN$103)</f>
        <v>151.01</v>
      </c>
      <c r="U35" s="38">
        <f>SUMPRODUCT(LTA!J35:AN35,LTA!J$102:AN$102,LTA!J$103:AN$103)</f>
        <v>71.66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1.06</v>
      </c>
      <c r="Z35" s="35">
        <f>IEX!N35</f>
        <v>0</v>
      </c>
      <c r="AA35" s="76">
        <f>STOA!H35</f>
        <v>1.92</v>
      </c>
      <c r="AB35" s="76">
        <f>-STOA!N35</f>
        <v>0</v>
      </c>
      <c r="AC35">
        <f t="shared" si="0"/>
        <v>10.036675667017512</v>
      </c>
      <c r="AD35">
        <f t="shared" si="1"/>
        <v>1276.7166149762531</v>
      </c>
      <c r="AE35">
        <f>'IDT-1'!B35</f>
        <v>0</v>
      </c>
      <c r="AF35" s="25"/>
      <c r="AG35">
        <f t="shared" si="2"/>
        <v>1276.7166149762531</v>
      </c>
      <c r="AI35" s="35">
        <f>PXIL!H35</f>
        <v>0</v>
      </c>
      <c r="AJ35" s="35">
        <f>PXIL!N35</f>
        <v>0</v>
      </c>
      <c r="AK35" s="35">
        <f>RTM_IEX!H35</f>
        <v>51.82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10.947328000000001</v>
      </c>
      <c r="E36">
        <f>GT_NG!P36</f>
        <v>15.081916366657437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720.62269461756898</v>
      </c>
      <c r="P36" s="37">
        <v>117.69</v>
      </c>
      <c r="Q36" s="37">
        <v>38.07</v>
      </c>
      <c r="R36" s="39">
        <v>45.5</v>
      </c>
      <c r="S36" s="39">
        <v>0</v>
      </c>
      <c r="T36" s="38">
        <f>SUMPRODUCT(LTA!J36:AN36,LTA!J$101:AN$101,LTA!J$103:AN$103)</f>
        <v>189.04</v>
      </c>
      <c r="U36" s="38">
        <f>SUMPRODUCT(LTA!J36:AN36,LTA!J$102:AN$102,LTA!J$103:AN$103)</f>
        <v>71.06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1.06</v>
      </c>
      <c r="Z36" s="35">
        <f>IEX!N36</f>
        <v>0</v>
      </c>
      <c r="AA36" s="76">
        <f>STOA!H36</f>
        <v>1.92</v>
      </c>
      <c r="AB36" s="76">
        <f>-STOA!N36</f>
        <v>0</v>
      </c>
      <c r="AC36">
        <f t="shared" si="0"/>
        <v>10.173914903992781</v>
      </c>
      <c r="AD36">
        <f t="shared" si="1"/>
        <v>1294.1741497104663</v>
      </c>
      <c r="AE36">
        <f>'IDT-1'!B36</f>
        <v>0</v>
      </c>
      <c r="AF36" s="25"/>
      <c r="AG36">
        <f t="shared" si="2"/>
        <v>1294.1741497104663</v>
      </c>
      <c r="AI36" s="35">
        <f>PXIL!H36</f>
        <v>0</v>
      </c>
      <c r="AJ36" s="35">
        <f>PXIL!N36</f>
        <v>0</v>
      </c>
      <c r="AK36" s="35">
        <f>RTM_IEX!H36</f>
        <v>9.6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10.947328000000001</v>
      </c>
      <c r="E37">
        <f>GT_NG!P37</f>
        <v>15.081916366657437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744.6126946175691</v>
      </c>
      <c r="P37" s="37">
        <v>117.68</v>
      </c>
      <c r="Q37" s="37">
        <v>38.07</v>
      </c>
      <c r="R37" s="39">
        <v>47</v>
      </c>
      <c r="S37" s="39">
        <v>0</v>
      </c>
      <c r="T37" s="38">
        <f>SUMPRODUCT(LTA!J37:AN37,LTA!J$101:AN$101,LTA!J$103:AN$103)</f>
        <v>235.89999999999998</v>
      </c>
      <c r="U37" s="38">
        <f>SUMPRODUCT(LTA!J37:AN37,LTA!J$102:AN$102,LTA!J$103:AN$103)</f>
        <v>69.460000000000008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1.06</v>
      </c>
      <c r="Z37" s="35">
        <f>IEX!N37</f>
        <v>0</v>
      </c>
      <c r="AA37" s="76">
        <f>STOA!H37</f>
        <v>1.92</v>
      </c>
      <c r="AB37" s="76">
        <f>-STOA!N37</f>
        <v>0</v>
      </c>
      <c r="AC37">
        <f t="shared" si="0"/>
        <v>10.760865359949243</v>
      </c>
      <c r="AD37">
        <f t="shared" si="1"/>
        <v>1340.72719925451</v>
      </c>
      <c r="AE37">
        <f>'IDT-1'!B37</f>
        <v>0</v>
      </c>
      <c r="AF37" s="25"/>
      <c r="AG37">
        <f t="shared" si="2"/>
        <v>1340.72719925451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-14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10.947328000000001</v>
      </c>
      <c r="E38">
        <f>GT_NG!P38</f>
        <v>15.081916366657437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725.42269461756905</v>
      </c>
      <c r="P38" s="37">
        <v>117.68</v>
      </c>
      <c r="Q38" s="37">
        <v>38.07</v>
      </c>
      <c r="R38" s="39">
        <v>47</v>
      </c>
      <c r="S38" s="39">
        <v>0</v>
      </c>
      <c r="T38" s="38">
        <f>SUMPRODUCT(LTA!J38:AN38,LTA!J$101:AN$101,LTA!J$103:AN$103)</f>
        <v>276.7</v>
      </c>
      <c r="U38" s="38">
        <f>SUMPRODUCT(LTA!J38:AN38,LTA!J$102:AN$102,LTA!J$103:AN$103)</f>
        <v>68.260000000000005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1.05</v>
      </c>
      <c r="Z38" s="35">
        <f>IEX!N38</f>
        <v>0</v>
      </c>
      <c r="AA38" s="76">
        <f>STOA!H38</f>
        <v>1.92</v>
      </c>
      <c r="AB38" s="76">
        <f>-STOA!N38</f>
        <v>0</v>
      </c>
      <c r="AC38">
        <f t="shared" si="0"/>
        <v>11.077211725601327</v>
      </c>
      <c r="AD38">
        <f t="shared" si="1"/>
        <v>1340.8108528888579</v>
      </c>
      <c r="AE38">
        <f>'IDT-1'!B38</f>
        <v>0</v>
      </c>
      <c r="AF38" s="25"/>
      <c r="AG38">
        <f t="shared" si="2"/>
        <v>1340.8108528888579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-34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10.947328000000001</v>
      </c>
      <c r="E39">
        <f>GT_NG!P39</f>
        <v>15.081916366657437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712.16246458447654</v>
      </c>
      <c r="P39" s="37">
        <v>117.68</v>
      </c>
      <c r="Q39" s="37">
        <v>38.07</v>
      </c>
      <c r="R39" s="39">
        <v>46.5</v>
      </c>
      <c r="S39" s="39">
        <v>0</v>
      </c>
      <c r="T39" s="38">
        <f>SUMPRODUCT(LTA!J39:AN39,LTA!J$101:AN$101,LTA!J$103:AN$103)</f>
        <v>313.43</v>
      </c>
      <c r="U39" s="38">
        <f>SUMPRODUCT(LTA!J39:AN39,LTA!J$102:AN$102,LTA!J$103:AN$103)</f>
        <v>64.25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1.06</v>
      </c>
      <c r="Z39" s="35">
        <f>IEX!N39</f>
        <v>0</v>
      </c>
      <c r="AA39" s="76">
        <f>STOA!H39</f>
        <v>1.8199999999999998</v>
      </c>
      <c r="AB39" s="76">
        <f>-STOA!N39</f>
        <v>0</v>
      </c>
      <c r="AC39">
        <f t="shared" si="0"/>
        <v>11.287286477604042</v>
      </c>
      <c r="AD39">
        <f t="shared" si="1"/>
        <v>1351.4705481037627</v>
      </c>
      <c r="AE39">
        <f>'IDT-1'!B39</f>
        <v>0</v>
      </c>
      <c r="AF39" s="25"/>
      <c r="AG39">
        <f t="shared" si="2"/>
        <v>1351.4705481037627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-42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10.947328000000001</v>
      </c>
      <c r="E40">
        <f>GT_NG!P40</f>
        <v>15.081916366657437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633.9447112626176</v>
      </c>
      <c r="P40" s="37">
        <v>117.68</v>
      </c>
      <c r="Q40" s="37">
        <v>38.07</v>
      </c>
      <c r="R40" s="39">
        <v>46.5</v>
      </c>
      <c r="S40" s="39">
        <v>0</v>
      </c>
      <c r="T40" s="38">
        <f>SUMPRODUCT(LTA!J40:AN40,LTA!J$101:AN$101,LTA!J$103:AN$103)</f>
        <v>351.85999999999996</v>
      </c>
      <c r="U40" s="38">
        <f>SUMPRODUCT(LTA!J40:AN40,LTA!J$102:AN$102,LTA!J$103:AN$103)</f>
        <v>64.650000000000006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1.05</v>
      </c>
      <c r="Z40" s="35">
        <f>IEX!N40</f>
        <v>0</v>
      </c>
      <c r="AA40" s="76">
        <f>STOA!H40</f>
        <v>1.8199999999999998</v>
      </c>
      <c r="AB40" s="76">
        <f>-STOA!N40</f>
        <v>0</v>
      </c>
      <c r="AC40">
        <f t="shared" si="0"/>
        <v>10.79949063382416</v>
      </c>
      <c r="AD40">
        <f t="shared" si="1"/>
        <v>1373.7505906256836</v>
      </c>
      <c r="AE40">
        <f>'IDT-1'!B40</f>
        <v>0</v>
      </c>
      <c r="AF40" s="25"/>
      <c r="AG40">
        <f t="shared" si="2"/>
        <v>1373.7505906256836</v>
      </c>
      <c r="AI40" s="35">
        <f>PXIL!H40</f>
        <v>0</v>
      </c>
      <c r="AJ40" s="35">
        <f>PXIL!N40</f>
        <v>0</v>
      </c>
      <c r="AK40" s="35">
        <f>RTM_IEX!H40</f>
        <v>19.190000000000001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10.947328000000001</v>
      </c>
      <c r="E41">
        <f>GT_NG!P41</f>
        <v>15.081916366657437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605.43048672168288</v>
      </c>
      <c r="P41" s="37">
        <v>117.68</v>
      </c>
      <c r="Q41" s="37">
        <v>38.07</v>
      </c>
      <c r="R41" s="39">
        <v>46.999999999999993</v>
      </c>
      <c r="S41" s="39">
        <v>0</v>
      </c>
      <c r="T41" s="38">
        <f>SUMPRODUCT(LTA!J41:AN41,LTA!J$101:AN$101,LTA!J$103:AN$103)</f>
        <v>383.20000000000005</v>
      </c>
      <c r="U41" s="38">
        <f>SUMPRODUCT(LTA!J41:AN41,LTA!J$102:AN$102,LTA!J$103:AN$103)</f>
        <v>60.26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1.06</v>
      </c>
      <c r="Z41" s="35">
        <f>IEX!N41</f>
        <v>0</v>
      </c>
      <c r="AA41" s="76">
        <f>STOA!H41</f>
        <v>1.8199999999999998</v>
      </c>
      <c r="AB41" s="76">
        <f>-STOA!N41</f>
        <v>0</v>
      </c>
      <c r="AC41">
        <f t="shared" si="0"/>
        <v>10.955925682404869</v>
      </c>
      <c r="AD41">
        <f t="shared" si="1"/>
        <v>1393.6499310361683</v>
      </c>
      <c r="AE41">
        <f>'IDT-1'!B41</f>
        <v>0</v>
      </c>
      <c r="AF41" s="25"/>
      <c r="AG41">
        <f t="shared" si="2"/>
        <v>1393.6499310361683</v>
      </c>
      <c r="AI41" s="35">
        <f>PXIL!H41</f>
        <v>0</v>
      </c>
      <c r="AJ41" s="35">
        <f>PXIL!N41</f>
        <v>0</v>
      </c>
      <c r="AK41" s="35">
        <f>RTM_IEX!H41</f>
        <v>40.299999999999997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10.947328000000001</v>
      </c>
      <c r="E42">
        <f>GT_NG!P42</f>
        <v>15.081916366657437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601.77270954776986</v>
      </c>
      <c r="P42" s="37">
        <v>117.68</v>
      </c>
      <c r="Q42" s="37">
        <v>38.07</v>
      </c>
      <c r="R42" s="39">
        <v>46.999999999999993</v>
      </c>
      <c r="S42" s="39">
        <v>0</v>
      </c>
      <c r="T42" s="38">
        <f>SUMPRODUCT(LTA!J42:AN42,LTA!J$101:AN$101,LTA!J$103:AN$103)</f>
        <v>417.05</v>
      </c>
      <c r="U42" s="38">
        <f>SUMPRODUCT(LTA!J42:AN42,LTA!J$102:AN$102,LTA!J$103:AN$103)</f>
        <v>60.66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1.06</v>
      </c>
      <c r="Z42" s="35">
        <f>IEX!N42</f>
        <v>0</v>
      </c>
      <c r="AA42" s="76">
        <f>STOA!H42</f>
        <v>1.8199999999999998</v>
      </c>
      <c r="AB42" s="76">
        <f>-STOA!N42</f>
        <v>0</v>
      </c>
      <c r="AC42">
        <f t="shared" si="0"/>
        <v>11.097279020448347</v>
      </c>
      <c r="AD42">
        <f t="shared" si="1"/>
        <v>1411.6308005242117</v>
      </c>
      <c r="AE42">
        <f>'IDT-1'!B42</f>
        <v>0</v>
      </c>
      <c r="AF42" s="25"/>
      <c r="AG42">
        <f t="shared" si="2"/>
        <v>1411.6308005242117</v>
      </c>
      <c r="AI42" s="35">
        <f>PXIL!H42</f>
        <v>0</v>
      </c>
      <c r="AJ42" s="35">
        <f>PXIL!N42</f>
        <v>0</v>
      </c>
      <c r="AK42" s="35">
        <f>RTM_IEX!H42</f>
        <v>27.83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10.947328000000001</v>
      </c>
      <c r="E43">
        <f>GT_NG!P43</f>
        <v>14.225804614070066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597.37726294951824</v>
      </c>
      <c r="P43" s="37">
        <v>117.68</v>
      </c>
      <c r="Q43" s="37">
        <v>38.07</v>
      </c>
      <c r="R43" s="39">
        <v>47</v>
      </c>
      <c r="S43" s="39">
        <v>0</v>
      </c>
      <c r="T43" s="38">
        <f>SUMPRODUCT(LTA!J43:AN43,LTA!J$101:AN$101,LTA!J$103:AN$103)</f>
        <v>442.92999999999995</v>
      </c>
      <c r="U43" s="38">
        <f>SUMPRODUCT(LTA!J43:AN43,LTA!J$102:AN$102,LTA!J$103:AN$103)</f>
        <v>63.260000000000005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1.06</v>
      </c>
      <c r="Z43" s="35">
        <f>IEX!N43</f>
        <v>0</v>
      </c>
      <c r="AA43" s="76">
        <f>STOA!H43</f>
        <v>1.8199999999999998</v>
      </c>
      <c r="AB43" s="76">
        <f>-STOA!N43</f>
        <v>0</v>
      </c>
      <c r="AC43">
        <f t="shared" si="0"/>
        <v>11.166140865311803</v>
      </c>
      <c r="AD43">
        <f t="shared" si="1"/>
        <v>1420.3903803285093</v>
      </c>
      <c r="AE43">
        <f>'IDT-1'!B43</f>
        <v>0</v>
      </c>
      <c r="AF43" s="25"/>
      <c r="AG43">
        <f t="shared" si="2"/>
        <v>1420.3903803285093</v>
      </c>
      <c r="AI43" s="35">
        <f>PXIL!H43</f>
        <v>0</v>
      </c>
      <c r="AJ43" s="35">
        <f>PXIL!N43</f>
        <v>0</v>
      </c>
      <c r="AK43" s="35">
        <f>RTM_IEX!H43</f>
        <v>13.43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10.947328000000001</v>
      </c>
      <c r="E44">
        <f>GT_NG!P44</f>
        <v>14.225804614070066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597.37726294951824</v>
      </c>
      <c r="P44" s="37">
        <v>95.96</v>
      </c>
      <c r="Q44" s="37">
        <v>38.07</v>
      </c>
      <c r="R44" s="39">
        <v>47</v>
      </c>
      <c r="S44" s="39">
        <v>0</v>
      </c>
      <c r="T44" s="38">
        <f>SUMPRODUCT(LTA!J44:AN44,LTA!J$101:AN$101,LTA!J$103:AN$103)</f>
        <v>469.45</v>
      </c>
      <c r="U44" s="38">
        <f>SUMPRODUCT(LTA!J44:AN44,LTA!J$102:AN$102,LTA!J$103:AN$103)</f>
        <v>64.66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1.06</v>
      </c>
      <c r="Z44" s="35">
        <f>IEX!N44</f>
        <v>0</v>
      </c>
      <c r="AA44" s="76">
        <f>STOA!H44</f>
        <v>1.8199999999999998</v>
      </c>
      <c r="AB44" s="76">
        <f>-STOA!N44</f>
        <v>0</v>
      </c>
      <c r="AC44">
        <f t="shared" si="0"/>
        <v>11.252018865311804</v>
      </c>
      <c r="AD44">
        <f t="shared" si="1"/>
        <v>1431.3145023285092</v>
      </c>
      <c r="AE44">
        <f>'IDT-1'!B44</f>
        <v>0</v>
      </c>
      <c r="AF44" s="25"/>
      <c r="AG44">
        <f t="shared" si="2"/>
        <v>1431.3145023285092</v>
      </c>
      <c r="AI44" s="35">
        <f>PXIL!H44</f>
        <v>0</v>
      </c>
      <c r="AJ44" s="35">
        <f>PXIL!N44</f>
        <v>0</v>
      </c>
      <c r="AK44" s="35">
        <f>RTM_IEX!H44</f>
        <v>18.239999999999998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10.947328000000001</v>
      </c>
      <c r="E45">
        <f>GT_NG!P45</f>
        <v>14.225804614070066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597.37726294951824</v>
      </c>
      <c r="P45" s="37">
        <v>76.77</v>
      </c>
      <c r="Q45" s="37">
        <v>38.07</v>
      </c>
      <c r="R45" s="39">
        <v>47.5</v>
      </c>
      <c r="S45" s="39">
        <v>0</v>
      </c>
      <c r="T45" s="38">
        <f>SUMPRODUCT(LTA!J45:AN45,LTA!J$101:AN$101,LTA!J$103:AN$103)</f>
        <v>495.43</v>
      </c>
      <c r="U45" s="38">
        <f>SUMPRODUCT(LTA!J45:AN45,LTA!J$102:AN$102,LTA!J$103:AN$103)</f>
        <v>66.66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1.06</v>
      </c>
      <c r="Z45" s="35">
        <f>IEX!N45</f>
        <v>0</v>
      </c>
      <c r="AA45" s="76">
        <f>STOA!H45</f>
        <v>1.8199999999999998</v>
      </c>
      <c r="AB45" s="76">
        <f>-STOA!N45</f>
        <v>0</v>
      </c>
      <c r="AC45">
        <f t="shared" si="0"/>
        <v>11.721110865311804</v>
      </c>
      <c r="AD45">
        <f t="shared" si="1"/>
        <v>1490.985410328509</v>
      </c>
      <c r="AE45">
        <f>'IDT-1'!B45</f>
        <v>0</v>
      </c>
      <c r="AF45" s="25"/>
      <c r="AG45">
        <f t="shared" si="2"/>
        <v>1490.985410328509</v>
      </c>
      <c r="AI45" s="35">
        <f>PXIL!H45</f>
        <v>0</v>
      </c>
      <c r="AJ45" s="35">
        <f>PXIL!N45</f>
        <v>0</v>
      </c>
      <c r="AK45" s="35">
        <f>RTM_IEX!H45</f>
        <v>69.09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10.947328000000001</v>
      </c>
      <c r="E46">
        <f>GT_NG!P46</f>
        <v>14.225804614070066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597.37726294951824</v>
      </c>
      <c r="P46" s="37">
        <v>57.575217509516037</v>
      </c>
      <c r="Q46" s="37">
        <v>38.07</v>
      </c>
      <c r="R46" s="39">
        <v>47.5</v>
      </c>
      <c r="S46" s="39">
        <v>0</v>
      </c>
      <c r="T46" s="38">
        <f>SUMPRODUCT(LTA!J46:AN46,LTA!J$101:AN$101,LTA!J$103:AN$103)</f>
        <v>517.62</v>
      </c>
      <c r="U46" s="38">
        <f>SUMPRODUCT(LTA!J46:AN46,LTA!J$102:AN$102,LTA!J$103:AN$103)</f>
        <v>67.86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1.06</v>
      </c>
      <c r="Z46" s="35">
        <f>IEX!N46</f>
        <v>0</v>
      </c>
      <c r="AA46" s="76">
        <f>STOA!H46</f>
        <v>1.8199999999999998</v>
      </c>
      <c r="AB46" s="76">
        <f>-STOA!N46</f>
        <v>0</v>
      </c>
      <c r="AC46">
        <f t="shared" si="0"/>
        <v>11.806249561886027</v>
      </c>
      <c r="AD46">
        <f t="shared" si="1"/>
        <v>1501.8154891414508</v>
      </c>
      <c r="AE46">
        <f>'IDT-1'!B46</f>
        <v>0</v>
      </c>
      <c r="AF46" s="25"/>
      <c r="AG46">
        <f t="shared" si="2"/>
        <v>1501.8154891414508</v>
      </c>
      <c r="AI46" s="35">
        <f>PXIL!H46</f>
        <v>0</v>
      </c>
      <c r="AJ46" s="35">
        <f>PXIL!N46</f>
        <v>0</v>
      </c>
      <c r="AK46" s="35">
        <f>RTM_IEX!H46</f>
        <v>75.81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10.947328000000001</v>
      </c>
      <c r="E47">
        <f>GT_NG!P47</f>
        <v>14.225804614070066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611.89850918598188</v>
      </c>
      <c r="P47" s="37">
        <v>57.575217509516037</v>
      </c>
      <c r="Q47" s="37">
        <v>38.07</v>
      </c>
      <c r="R47" s="39">
        <v>47.5</v>
      </c>
      <c r="S47" s="39">
        <v>0</v>
      </c>
      <c r="T47" s="38">
        <f>SUMPRODUCT(LTA!J47:AN47,LTA!J$101:AN$101,LTA!J$103:AN$103)</f>
        <v>528.93000000000006</v>
      </c>
      <c r="U47" s="38">
        <f>SUMPRODUCT(LTA!J47:AN47,LTA!J$102:AN$102,LTA!J$103:AN$103)</f>
        <v>73.86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1.06</v>
      </c>
      <c r="Z47" s="35">
        <f>IEX!N47</f>
        <v>0</v>
      </c>
      <c r="AA47" s="76">
        <f>STOA!H47</f>
        <v>1.8199999999999998</v>
      </c>
      <c r="AB47" s="76">
        <f>-STOA!N47</f>
        <v>0</v>
      </c>
      <c r="AC47">
        <f t="shared" si="0"/>
        <v>11.747603282530443</v>
      </c>
      <c r="AD47">
        <f t="shared" si="1"/>
        <v>1494.3553816572701</v>
      </c>
      <c r="AE47">
        <f>'IDT-1'!B47</f>
        <v>0</v>
      </c>
      <c r="AF47" s="25"/>
      <c r="AG47">
        <f t="shared" si="2"/>
        <v>1494.3553816572701</v>
      </c>
      <c r="AI47" s="35">
        <f>PXIL!H47</f>
        <v>0</v>
      </c>
      <c r="AJ47" s="35">
        <f>PXIL!N47</f>
        <v>0</v>
      </c>
      <c r="AK47" s="35">
        <f>RTM_IEX!H47</f>
        <v>36.46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10.947328000000001</v>
      </c>
      <c r="E48">
        <f>GT_NG!P48</f>
        <v>14.225804614070066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614.50730490409069</v>
      </c>
      <c r="P48" s="37">
        <v>57.575217509516037</v>
      </c>
      <c r="Q48" s="37">
        <v>38.07</v>
      </c>
      <c r="R48" s="39">
        <v>47.5</v>
      </c>
      <c r="S48" s="39">
        <v>0</v>
      </c>
      <c r="T48" s="38">
        <f>SUMPRODUCT(LTA!J48:AN48,LTA!J$101:AN$101,LTA!J$103:AN$103)</f>
        <v>539.43000000000006</v>
      </c>
      <c r="U48" s="38">
        <f>SUMPRODUCT(LTA!J48:AN48,LTA!J$102:AN$102,LTA!J$103:AN$103)</f>
        <v>73.86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1.06</v>
      </c>
      <c r="Z48" s="35">
        <f>IEX!N48</f>
        <v>0</v>
      </c>
      <c r="AA48" s="76">
        <f>STOA!H48</f>
        <v>1.8199999999999998</v>
      </c>
      <c r="AB48" s="76">
        <f>-STOA!N48</f>
        <v>0</v>
      </c>
      <c r="AC48">
        <f t="shared" si="0"/>
        <v>11.745097889131692</v>
      </c>
      <c r="AD48">
        <f t="shared" si="1"/>
        <v>1494.0366827687776</v>
      </c>
      <c r="AE48">
        <f>'IDT-1'!B48</f>
        <v>0</v>
      </c>
      <c r="AF48" s="25"/>
      <c r="AG48">
        <f t="shared" si="2"/>
        <v>1494.0366827687776</v>
      </c>
      <c r="AI48" s="35">
        <f>PXIL!H48</f>
        <v>0</v>
      </c>
      <c r="AJ48" s="35">
        <f>PXIL!N48</f>
        <v>0</v>
      </c>
      <c r="AK48" s="35">
        <f>RTM_IEX!H48</f>
        <v>23.03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10.947328000000001</v>
      </c>
      <c r="E49">
        <f>GT_NG!P49</f>
        <v>13.217179712694225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601.01443533887334</v>
      </c>
      <c r="P49" s="37">
        <v>57.575217509516037</v>
      </c>
      <c r="Q49" s="37">
        <v>38.07</v>
      </c>
      <c r="R49" s="39">
        <v>47.5</v>
      </c>
      <c r="S49" s="39">
        <v>0</v>
      </c>
      <c r="T49" s="38">
        <f>SUMPRODUCT(LTA!J49:AN49,LTA!J$101:AN$101,LTA!J$103:AN$103)</f>
        <v>546.43000000000006</v>
      </c>
      <c r="U49" s="38">
        <f>SUMPRODUCT(LTA!J49:AN49,LTA!J$102:AN$102,LTA!J$103:AN$103)</f>
        <v>73.149999999999991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1.06</v>
      </c>
      <c r="Z49" s="35">
        <f>IEX!N49</f>
        <v>0</v>
      </c>
      <c r="AA49" s="76">
        <f>STOA!H49</f>
        <v>1.8199999999999998</v>
      </c>
      <c r="AB49" s="76">
        <f>-STOA!N49</f>
        <v>0</v>
      </c>
      <c r="AC49">
        <f t="shared" si="0"/>
        <v>11.808266232292267</v>
      </c>
      <c r="AD49">
        <f t="shared" si="1"/>
        <v>1502.0720199590241</v>
      </c>
      <c r="AE49">
        <f>'IDT-1'!B49</f>
        <v>0</v>
      </c>
      <c r="AF49" s="25"/>
      <c r="AG49">
        <f t="shared" si="2"/>
        <v>1502.0720199590241</v>
      </c>
      <c r="AI49" s="35">
        <f>PXIL!H49</f>
        <v>0</v>
      </c>
      <c r="AJ49" s="35">
        <f>PXIL!N49</f>
        <v>0</v>
      </c>
      <c r="AK49" s="35">
        <f>RTM_IEX!H49</f>
        <v>39.340000000000003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10.947328000000001</v>
      </c>
      <c r="E50">
        <f>GT_NG!P50</f>
        <v>13.217179712694225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599.98665816496032</v>
      </c>
      <c r="P50" s="37">
        <v>57.575217509516037</v>
      </c>
      <c r="Q50" s="37">
        <v>38.07</v>
      </c>
      <c r="R50" s="39">
        <v>47.5</v>
      </c>
      <c r="S50" s="39">
        <v>0</v>
      </c>
      <c r="T50" s="38">
        <f>SUMPRODUCT(LTA!J50:AN50,LTA!J$101:AN$101,LTA!J$103:AN$103)</f>
        <v>551.43000000000006</v>
      </c>
      <c r="U50" s="38">
        <f>SUMPRODUCT(LTA!J50:AN50,LTA!J$102:AN$102,LTA!J$103:AN$103)</f>
        <v>72.75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1.06</v>
      </c>
      <c r="Z50" s="35">
        <f>IEX!N50</f>
        <v>0</v>
      </c>
      <c r="AA50" s="76">
        <f>STOA!H50</f>
        <v>1.8199999999999998</v>
      </c>
      <c r="AB50" s="76">
        <f>-STOA!N50</f>
        <v>0</v>
      </c>
      <c r="AC50">
        <f t="shared" si="0"/>
        <v>11.798767570335745</v>
      </c>
      <c r="AD50">
        <f t="shared" si="1"/>
        <v>1500.8637414470675</v>
      </c>
      <c r="AE50">
        <f>'IDT-1'!B50</f>
        <v>0</v>
      </c>
      <c r="AF50" s="25"/>
      <c r="AG50">
        <f t="shared" si="2"/>
        <v>1500.8637414470675</v>
      </c>
      <c r="AI50" s="35">
        <f>PXIL!H50</f>
        <v>0</v>
      </c>
      <c r="AJ50" s="35">
        <f>PXIL!N50</f>
        <v>0</v>
      </c>
      <c r="AK50" s="35">
        <f>RTM_IEX!H50</f>
        <v>34.549999999999997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10.947328000000001</v>
      </c>
      <c r="E51">
        <f>GT_NG!P51</f>
        <v>13.217179712694225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602.5779381649603</v>
      </c>
      <c r="P51" s="37">
        <v>57.575217509516037</v>
      </c>
      <c r="Q51" s="37">
        <v>38.07</v>
      </c>
      <c r="R51" s="39">
        <v>47.5</v>
      </c>
      <c r="S51" s="39">
        <v>0</v>
      </c>
      <c r="T51" s="38">
        <f>SUMPRODUCT(LTA!J51:AN51,LTA!J$101:AN$101,LTA!J$103:AN$103)</f>
        <v>554.43000000000006</v>
      </c>
      <c r="U51" s="38">
        <f>SUMPRODUCT(LTA!J51:AN51,LTA!J$102:AN$102,LTA!J$103:AN$103)</f>
        <v>73.95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1.06</v>
      </c>
      <c r="Z51" s="35">
        <f>IEX!N51</f>
        <v>0</v>
      </c>
      <c r="AA51" s="76">
        <f>STOA!H51</f>
        <v>1.8199999999999998</v>
      </c>
      <c r="AB51" s="76">
        <f>-STOA!N51</f>
        <v>0</v>
      </c>
      <c r="AC51">
        <f t="shared" si="0"/>
        <v>11.836763554335745</v>
      </c>
      <c r="AD51">
        <f t="shared" si="1"/>
        <v>1505.6970254630676</v>
      </c>
      <c r="AE51">
        <f>'IDT-1'!B51</f>
        <v>0</v>
      </c>
      <c r="AF51" s="25"/>
      <c r="AG51">
        <f t="shared" si="2"/>
        <v>1505.6970254630676</v>
      </c>
      <c r="AI51" s="35">
        <f>PXIL!H51</f>
        <v>0</v>
      </c>
      <c r="AJ51" s="35">
        <f>PXIL!N51</f>
        <v>0</v>
      </c>
      <c r="AK51" s="35">
        <f>RTM_IEX!H51</f>
        <v>32.630000000000003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10.947328000000001</v>
      </c>
      <c r="E52">
        <f>GT_NG!P52</f>
        <v>13.217179712694225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599.98665816496032</v>
      </c>
      <c r="P52" s="37">
        <v>57.575217509516037</v>
      </c>
      <c r="Q52" s="37">
        <v>38.07</v>
      </c>
      <c r="R52" s="39">
        <v>47.5</v>
      </c>
      <c r="S52" s="39">
        <v>0</v>
      </c>
      <c r="T52" s="38">
        <f>SUMPRODUCT(LTA!J52:AN52,LTA!J$101:AN$101,LTA!J$103:AN$103)</f>
        <v>554.43000000000006</v>
      </c>
      <c r="U52" s="38">
        <f>SUMPRODUCT(LTA!J52:AN52,LTA!J$102:AN$102,LTA!J$103:AN$103)</f>
        <v>73.75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1.06</v>
      </c>
      <c r="Z52" s="35">
        <f>IEX!N52</f>
        <v>0</v>
      </c>
      <c r="AA52" s="76">
        <f>STOA!H52</f>
        <v>1.8199999999999998</v>
      </c>
      <c r="AB52" s="76">
        <f>-STOA!N52</f>
        <v>0</v>
      </c>
      <c r="AC52">
        <f t="shared" si="0"/>
        <v>11.785039570335746</v>
      </c>
      <c r="AD52">
        <f t="shared" si="1"/>
        <v>1499.1174694470674</v>
      </c>
      <c r="AE52">
        <f>'IDT-1'!B52</f>
        <v>0</v>
      </c>
      <c r="AF52" s="25"/>
      <c r="AG52">
        <f t="shared" si="2"/>
        <v>1499.1174694470674</v>
      </c>
      <c r="AI52" s="35">
        <f>PXIL!H52</f>
        <v>0</v>
      </c>
      <c r="AJ52" s="35">
        <f>PXIL!N52</f>
        <v>0</v>
      </c>
      <c r="AK52" s="35">
        <f>RTM_IEX!H52</f>
        <v>28.79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10.947328000000001</v>
      </c>
      <c r="E53">
        <f>GT_NG!P53</f>
        <v>12.815449607724805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616.97014354056341</v>
      </c>
      <c r="P53" s="37">
        <v>57.575217509516037</v>
      </c>
      <c r="Q53" s="37">
        <v>38.07</v>
      </c>
      <c r="R53" s="39">
        <v>47.5</v>
      </c>
      <c r="S53" s="39">
        <v>0</v>
      </c>
      <c r="T53" s="38">
        <f>SUMPRODUCT(LTA!J53:AN53,LTA!J$101:AN$101,LTA!J$103:AN$103)</f>
        <v>554.43000000000006</v>
      </c>
      <c r="U53" s="38">
        <f>SUMPRODUCT(LTA!J53:AN53,LTA!J$102:AN$102,LTA!J$103:AN$103)</f>
        <v>71.75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1.06</v>
      </c>
      <c r="Z53" s="35">
        <f>IEX!N53</f>
        <v>0</v>
      </c>
      <c r="AA53" s="76">
        <f>STOA!H53</f>
        <v>1.8199999999999998</v>
      </c>
      <c r="AB53" s="76">
        <f>-STOA!N53</f>
        <v>0</v>
      </c>
      <c r="AC53">
        <f t="shared" si="0"/>
        <v>11.674215261446689</v>
      </c>
      <c r="AD53">
        <f t="shared" si="1"/>
        <v>1485.0200490265902</v>
      </c>
      <c r="AE53">
        <f>'IDT-1'!B53</f>
        <v>0</v>
      </c>
      <c r="AF53" s="25"/>
      <c r="AG53">
        <f t="shared" si="2"/>
        <v>1485.0200490265902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10.947328000000001</v>
      </c>
      <c r="E54">
        <f>GT_NG!P54</f>
        <v>12.815449607724805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611.77006782245462</v>
      </c>
      <c r="P54" s="37">
        <v>57.575217509516037</v>
      </c>
      <c r="Q54" s="37">
        <v>38.07</v>
      </c>
      <c r="R54" s="39">
        <v>47.5</v>
      </c>
      <c r="S54" s="39">
        <v>0</v>
      </c>
      <c r="T54" s="38">
        <f>SUMPRODUCT(LTA!J54:AN54,LTA!J$101:AN$101,LTA!J$103:AN$103)</f>
        <v>554.43000000000006</v>
      </c>
      <c r="U54" s="38">
        <f>SUMPRODUCT(LTA!J54:AN54,LTA!J$102:AN$102,LTA!J$103:AN$103)</f>
        <v>71.149999999999991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1.06</v>
      </c>
      <c r="Z54" s="35">
        <f>IEX!N54</f>
        <v>0</v>
      </c>
      <c r="AA54" s="76">
        <f>STOA!H54</f>
        <v>1.8199999999999998</v>
      </c>
      <c r="AB54" s="76">
        <f>-STOA!N54</f>
        <v>0</v>
      </c>
      <c r="AC54">
        <f t="shared" si="0"/>
        <v>11.707587853671482</v>
      </c>
      <c r="AD54">
        <f t="shared" si="1"/>
        <v>1469.1866007162569</v>
      </c>
      <c r="AE54">
        <f>'IDT-1'!B54</f>
        <v>0</v>
      </c>
      <c r="AF54" s="25"/>
      <c r="AG54">
        <f t="shared" si="2"/>
        <v>1469.1866007162569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-10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10.947328000000001</v>
      </c>
      <c r="E55">
        <f>GT_NG!P55</f>
        <v>12.815449607724805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604.5716176150554</v>
      </c>
      <c r="P55" s="37">
        <v>57.575217509516037</v>
      </c>
      <c r="Q55" s="37">
        <v>38.07</v>
      </c>
      <c r="R55" s="39">
        <v>47.5</v>
      </c>
      <c r="S55" s="39">
        <v>0</v>
      </c>
      <c r="T55" s="38">
        <f>SUMPRODUCT(LTA!J55:AN55,LTA!J$101:AN$101,LTA!J$103:AN$103)</f>
        <v>554.30999999999995</v>
      </c>
      <c r="U55" s="38">
        <f>SUMPRODUCT(LTA!J55:AN55,LTA!J$102:AN$102,LTA!J$103:AN$103)</f>
        <v>68.34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1.05</v>
      </c>
      <c r="Z55" s="35">
        <f>IEX!N55</f>
        <v>0</v>
      </c>
      <c r="AA55" s="76">
        <f>STOA!H55</f>
        <v>1.73</v>
      </c>
      <c r="AB55" s="76">
        <f>-STOA!N55</f>
        <v>0</v>
      </c>
      <c r="AC55">
        <f t="shared" si="0"/>
        <v>11.753587034575435</v>
      </c>
      <c r="AD55">
        <f t="shared" si="1"/>
        <v>1442.9121513279533</v>
      </c>
      <c r="AE55">
        <f>'IDT-1'!B55</f>
        <v>0</v>
      </c>
      <c r="AF55" s="25"/>
      <c r="AG55">
        <f t="shared" si="2"/>
        <v>1442.9121513279533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-26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10.947328000000001</v>
      </c>
      <c r="E56">
        <f>GT_NG!P56</f>
        <v>12.815449607724805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604.5716176150554</v>
      </c>
      <c r="P56" s="37">
        <v>57.575217509516037</v>
      </c>
      <c r="Q56" s="37">
        <v>38.07</v>
      </c>
      <c r="R56" s="39">
        <v>47.5</v>
      </c>
      <c r="S56" s="39">
        <v>0</v>
      </c>
      <c r="T56" s="38">
        <f>SUMPRODUCT(LTA!J56:AN56,LTA!J$101:AN$101,LTA!J$103:AN$103)</f>
        <v>552.66000000000008</v>
      </c>
      <c r="U56" s="38">
        <f>SUMPRODUCT(LTA!J56:AN56,LTA!J$102:AN$102,LTA!J$103:AN$103)</f>
        <v>67.540000000000006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1.05</v>
      </c>
      <c r="Z56" s="35">
        <f>IEX!N56</f>
        <v>0</v>
      </c>
      <c r="AA56" s="76">
        <f>STOA!H56</f>
        <v>1.73</v>
      </c>
      <c r="AB56" s="76">
        <f>-STOA!N56</f>
        <v>0</v>
      </c>
      <c r="AC56">
        <f t="shared" si="0"/>
        <v>11.860258127097108</v>
      </c>
      <c r="AD56">
        <f t="shared" si="1"/>
        <v>1424.355480235432</v>
      </c>
      <c r="AE56">
        <f>'IDT-1'!B56</f>
        <v>0</v>
      </c>
      <c r="AF56" s="25"/>
      <c r="AG56">
        <f t="shared" si="2"/>
        <v>1424.355480235432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-42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10.947328000000001</v>
      </c>
      <c r="E57">
        <f>GT_NG!P57</f>
        <v>12.815449607724805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604.5716176150554</v>
      </c>
      <c r="P57" s="37">
        <v>57.575217509516037</v>
      </c>
      <c r="Q57" s="37">
        <v>38.07</v>
      </c>
      <c r="R57" s="39">
        <v>47.5</v>
      </c>
      <c r="S57" s="39">
        <v>0</v>
      </c>
      <c r="T57" s="38">
        <f>SUMPRODUCT(LTA!J57:AN57,LTA!J$101:AN$101,LTA!J$103:AN$103)</f>
        <v>545.43000000000006</v>
      </c>
      <c r="U57" s="38">
        <f>SUMPRODUCT(LTA!J57:AN57,LTA!J$102:AN$102,LTA!J$103:AN$103)</f>
        <v>64.94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1.05</v>
      </c>
      <c r="Z57" s="35">
        <f>IEX!N57</f>
        <v>0</v>
      </c>
      <c r="AA57" s="76">
        <f>STOA!H57</f>
        <v>1.73</v>
      </c>
      <c r="AB57" s="76">
        <f>-STOA!N57</f>
        <v>0</v>
      </c>
      <c r="AC57">
        <f t="shared" si="0"/>
        <v>11.642080398010229</v>
      </c>
      <c r="AD57">
        <f t="shared" si="1"/>
        <v>1432.7436579645189</v>
      </c>
      <c r="AE57">
        <f>'IDT-1'!B57</f>
        <v>0</v>
      </c>
      <c r="AF57" s="25"/>
      <c r="AG57">
        <f t="shared" si="2"/>
        <v>1432.7436579645189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-24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10.947328000000001</v>
      </c>
      <c r="E58">
        <f>GT_NG!P58</f>
        <v>12.815449607724805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604.57108865578789</v>
      </c>
      <c r="P58" s="37">
        <v>57.575217509516037</v>
      </c>
      <c r="Q58" s="37">
        <v>38.07</v>
      </c>
      <c r="R58" s="39">
        <v>47.5</v>
      </c>
      <c r="S58" s="39">
        <v>0</v>
      </c>
      <c r="T58" s="38">
        <f>SUMPRODUCT(LTA!J58:AN58,LTA!J$101:AN$101,LTA!J$103:AN$103)</f>
        <v>532.70000000000005</v>
      </c>
      <c r="U58" s="38">
        <f>SUMPRODUCT(LTA!J58:AN58,LTA!J$102:AN$102,LTA!J$103:AN$103)</f>
        <v>64.540000000000006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1.06</v>
      </c>
      <c r="Z58" s="35">
        <f>IEX!N58</f>
        <v>0</v>
      </c>
      <c r="AA58" s="76">
        <f>STOA!H58</f>
        <v>1.73</v>
      </c>
      <c r="AB58" s="76">
        <f>-STOA!N58</f>
        <v>0</v>
      </c>
      <c r="AC58">
        <f t="shared" si="0"/>
        <v>11.476849725867106</v>
      </c>
      <c r="AD58">
        <f t="shared" si="1"/>
        <v>1427.7883596773943</v>
      </c>
      <c r="AE58">
        <f>'IDT-1'!B58</f>
        <v>0</v>
      </c>
      <c r="AF58" s="25"/>
      <c r="AG58">
        <f t="shared" si="2"/>
        <v>1427.7883596773943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-16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10.947328000000001</v>
      </c>
      <c r="E59">
        <f>GT_NG!P59</f>
        <v>12.815449607724805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604.57108865578789</v>
      </c>
      <c r="P59" s="37">
        <v>57.575217509516037</v>
      </c>
      <c r="Q59" s="37">
        <v>38.07</v>
      </c>
      <c r="R59" s="39">
        <v>47.5</v>
      </c>
      <c r="S59" s="39">
        <v>0</v>
      </c>
      <c r="T59" s="38">
        <f>SUMPRODUCT(LTA!J59:AN59,LTA!J$101:AN$101,LTA!J$103:AN$103)</f>
        <v>514.9</v>
      </c>
      <c r="U59" s="38">
        <f>SUMPRODUCT(LTA!J59:AN59,LTA!J$102:AN$102,LTA!J$103:AN$103)</f>
        <v>63.740000000000009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1.06</v>
      </c>
      <c r="Z59" s="35">
        <f>IEX!N59</f>
        <v>0</v>
      </c>
      <c r="AA59" s="76">
        <f>STOA!H59</f>
        <v>1.92</v>
      </c>
      <c r="AB59" s="76">
        <f>-STOA!N59</f>
        <v>0</v>
      </c>
      <c r="AC59">
        <f t="shared" si="0"/>
        <v>11.304736633345438</v>
      </c>
      <c r="AD59">
        <f t="shared" si="1"/>
        <v>1438.0204727699161</v>
      </c>
      <c r="AE59">
        <f>'IDT-1'!B59</f>
        <v>0</v>
      </c>
      <c r="AF59" s="25"/>
      <c r="AG59">
        <f t="shared" si="2"/>
        <v>1438.0204727699161</v>
      </c>
      <c r="AI59" s="35">
        <f>PXIL!H59</f>
        <v>0</v>
      </c>
      <c r="AJ59" s="35">
        <f>PXIL!N59</f>
        <v>0</v>
      </c>
      <c r="AK59" s="35">
        <f>RTM_IEX!H59</f>
        <v>12.47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10.947328000000001</v>
      </c>
      <c r="E60">
        <f>GT_NG!P60</f>
        <v>12.815449607724805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611.87108865578796</v>
      </c>
      <c r="P60" s="37">
        <v>57.575217509516037</v>
      </c>
      <c r="Q60" s="37">
        <v>38.07</v>
      </c>
      <c r="R60" s="39">
        <v>47.5</v>
      </c>
      <c r="S60" s="39">
        <v>0</v>
      </c>
      <c r="T60" s="38">
        <f>SUMPRODUCT(LTA!J60:AN60,LTA!J$101:AN$101,LTA!J$103:AN$103)</f>
        <v>490.21000000000004</v>
      </c>
      <c r="U60" s="38">
        <f>SUMPRODUCT(LTA!J60:AN60,LTA!J$102:AN$102,LTA!J$103:AN$103)</f>
        <v>63.75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1.06</v>
      </c>
      <c r="Z60" s="35">
        <f>IEX!N60</f>
        <v>0</v>
      </c>
      <c r="AA60" s="76">
        <f>STOA!H60</f>
        <v>1.92</v>
      </c>
      <c r="AB60" s="76">
        <f>-STOA!N60</f>
        <v>0</v>
      </c>
      <c r="AC60">
        <f t="shared" si="0"/>
        <v>11.318932633345439</v>
      </c>
      <c r="AD60">
        <f t="shared" si="1"/>
        <v>1439.8262767699161</v>
      </c>
      <c r="AE60">
        <f>'IDT-1'!B60</f>
        <v>0</v>
      </c>
      <c r="AF60" s="25"/>
      <c r="AG60">
        <f t="shared" si="2"/>
        <v>1439.8262767699161</v>
      </c>
      <c r="AI60" s="35">
        <f>PXIL!H60</f>
        <v>0</v>
      </c>
      <c r="AJ60" s="35">
        <f>PXIL!N60</f>
        <v>0</v>
      </c>
      <c r="AK60" s="35">
        <f>RTM_IEX!H60</f>
        <v>31.67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10.947328000000001</v>
      </c>
      <c r="E61">
        <f>GT_NG!P61</f>
        <v>12.815449607724805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601.02048902802289</v>
      </c>
      <c r="P61" s="37">
        <v>57.575217509516037</v>
      </c>
      <c r="Q61" s="37">
        <v>38.07</v>
      </c>
      <c r="R61" s="39">
        <v>47.5</v>
      </c>
      <c r="S61" s="39">
        <v>0</v>
      </c>
      <c r="T61" s="38">
        <f>SUMPRODUCT(LTA!J61:AN61,LTA!J$101:AN$101,LTA!J$103:AN$103)</f>
        <v>456.40999999999997</v>
      </c>
      <c r="U61" s="38">
        <f>SUMPRODUCT(LTA!J61:AN61,LTA!J$102:AN$102,LTA!J$103:AN$103)</f>
        <v>66.55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1.06</v>
      </c>
      <c r="Z61" s="35">
        <f>IEX!N61</f>
        <v>0</v>
      </c>
      <c r="AA61" s="76">
        <f>STOA!H61</f>
        <v>1.92</v>
      </c>
      <c r="AB61" s="76">
        <f>-STOA!N61</f>
        <v>0</v>
      </c>
      <c r="AC61">
        <f t="shared" si="0"/>
        <v>11.216981956248871</v>
      </c>
      <c r="AD61">
        <f t="shared" si="1"/>
        <v>1426.8576278192475</v>
      </c>
      <c r="AE61">
        <f>'IDT-1'!B61</f>
        <v>0</v>
      </c>
      <c r="AF61" s="25"/>
      <c r="AG61">
        <f t="shared" si="2"/>
        <v>1426.8576278192475</v>
      </c>
      <c r="AI61" s="35">
        <f>PXIL!H61</f>
        <v>0</v>
      </c>
      <c r="AJ61" s="35">
        <f>PXIL!N61</f>
        <v>0</v>
      </c>
      <c r="AK61" s="35">
        <f>RTM_IEX!H61</f>
        <v>60.45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10.947328000000001</v>
      </c>
      <c r="E62">
        <f>GT_NG!P62</f>
        <v>12.815449607724805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608.88883435149023</v>
      </c>
      <c r="P62" s="37">
        <v>76.77</v>
      </c>
      <c r="Q62" s="37">
        <v>38.07</v>
      </c>
      <c r="R62" s="39">
        <v>47.5</v>
      </c>
      <c r="S62" s="39">
        <v>0</v>
      </c>
      <c r="T62" s="38">
        <f>SUMPRODUCT(LTA!J62:AN62,LTA!J$101:AN$101,LTA!J$103:AN$103)</f>
        <v>426.18</v>
      </c>
      <c r="U62" s="38">
        <f>SUMPRODUCT(LTA!J62:AN62,LTA!J$102:AN$102,LTA!J$103:AN$103)</f>
        <v>66.349999999999994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1.06</v>
      </c>
      <c r="Z62" s="35">
        <f>IEX!N62</f>
        <v>0</v>
      </c>
      <c r="AA62" s="76">
        <f>STOA!H62</f>
        <v>1.92</v>
      </c>
      <c r="AB62" s="76">
        <f>-STOA!N62</f>
        <v>0</v>
      </c>
      <c r="AC62">
        <f t="shared" si="0"/>
        <v>11.198286353197691</v>
      </c>
      <c r="AD62">
        <f t="shared" si="1"/>
        <v>1424.47945123625</v>
      </c>
      <c r="AE62">
        <f>'IDT-1'!B62</f>
        <v>0</v>
      </c>
      <c r="AF62" s="25"/>
      <c r="AG62">
        <f t="shared" si="2"/>
        <v>1424.47945123625</v>
      </c>
      <c r="AI62" s="35">
        <f>PXIL!H62</f>
        <v>0</v>
      </c>
      <c r="AJ62" s="35">
        <f>PXIL!N62</f>
        <v>0</v>
      </c>
      <c r="AK62" s="35">
        <f>RTM_IEX!H62</f>
        <v>61.42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10.947328000000001</v>
      </c>
      <c r="E63">
        <f>GT_NG!P63</f>
        <v>12.815449607724805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623.06390685553879</v>
      </c>
      <c r="P63" s="37">
        <v>96.84</v>
      </c>
      <c r="Q63" s="37">
        <v>38.07</v>
      </c>
      <c r="R63" s="39">
        <v>47.5</v>
      </c>
      <c r="S63" s="39">
        <v>0</v>
      </c>
      <c r="T63" s="38">
        <f>SUMPRODUCT(LTA!J63:AN63,LTA!J$101:AN$101,LTA!J$103:AN$103)</f>
        <v>391.43</v>
      </c>
      <c r="U63" s="38">
        <f>SUMPRODUCT(LTA!J63:AN63,LTA!J$102:AN$102,LTA!J$103:AN$103)</f>
        <v>66.349999999999994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1.06</v>
      </c>
      <c r="Z63" s="35">
        <f>IEX!N63</f>
        <v>0</v>
      </c>
      <c r="AA63" s="76">
        <f>STOA!H63</f>
        <v>1.8199999999999998</v>
      </c>
      <c r="AB63" s="76">
        <f>-STOA!N63</f>
        <v>0</v>
      </c>
      <c r="AC63">
        <f t="shared" si="0"/>
        <v>11.12609791872927</v>
      </c>
      <c r="AD63">
        <f t="shared" si="1"/>
        <v>1415.2967121747668</v>
      </c>
      <c r="AE63">
        <f>'IDT-1'!B63</f>
        <v>0</v>
      </c>
      <c r="AF63" s="25"/>
      <c r="AG63">
        <f t="shared" si="2"/>
        <v>1415.2967121747668</v>
      </c>
      <c r="AI63" s="35">
        <f>PXIL!H63</f>
        <v>0</v>
      </c>
      <c r="AJ63" s="35">
        <f>PXIL!N63</f>
        <v>0</v>
      </c>
      <c r="AK63" s="35">
        <f>RTM_IEX!H63</f>
        <v>52.77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10.947328000000001</v>
      </c>
      <c r="E64">
        <f>GT_NG!P64</f>
        <v>12.437873134328356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655.16168458447646</v>
      </c>
      <c r="P64" s="37">
        <v>118.62</v>
      </c>
      <c r="Q64" s="37">
        <v>38.07</v>
      </c>
      <c r="R64" s="39">
        <v>47.5</v>
      </c>
      <c r="S64" s="39">
        <v>0</v>
      </c>
      <c r="T64" s="38">
        <f>SUMPRODUCT(LTA!J64:AN64,LTA!J$101:AN$101,LTA!J$103:AN$103)</f>
        <v>354.87</v>
      </c>
      <c r="U64" s="38">
        <f>SUMPRODUCT(LTA!J64:AN64,LTA!J$102:AN$102,LTA!J$103:AN$103)</f>
        <v>67.67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1.06</v>
      </c>
      <c r="Z64" s="35">
        <f>IEX!N64</f>
        <v>0</v>
      </c>
      <c r="AA64" s="76">
        <f>STOA!H64</f>
        <v>1.8199999999999998</v>
      </c>
      <c r="AB64" s="76">
        <f>-STOA!N64</f>
        <v>0</v>
      </c>
      <c r="AC64">
        <f t="shared" si="0"/>
        <v>11.081483488522492</v>
      </c>
      <c r="AD64">
        <f t="shared" si="1"/>
        <v>1409.621527860515</v>
      </c>
      <c r="AE64">
        <f>'IDT-1'!B64</f>
        <v>0</v>
      </c>
      <c r="AF64" s="25"/>
      <c r="AG64">
        <f t="shared" si="2"/>
        <v>1409.621527860515</v>
      </c>
      <c r="AI64" s="35">
        <f>PXIL!H64</f>
        <v>0</v>
      </c>
      <c r="AJ64" s="35">
        <f>PXIL!N64</f>
        <v>0</v>
      </c>
      <c r="AK64" s="35">
        <f>RTM_IEX!H64</f>
        <v>28.79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10.947328000000001</v>
      </c>
      <c r="E65">
        <f>GT_NG!P65</f>
        <v>12.437873134328356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457.08639969915896</v>
      </c>
      <c r="P65" s="37">
        <v>117.68596391648086</v>
      </c>
      <c r="Q65" s="37">
        <v>38.07</v>
      </c>
      <c r="R65" s="39">
        <v>47.5</v>
      </c>
      <c r="S65" s="39">
        <v>0</v>
      </c>
      <c r="T65" s="38">
        <f>SUMPRODUCT(LTA!J65:AN65,LTA!J$101:AN$101,LTA!J$103:AN$103)</f>
        <v>318.45</v>
      </c>
      <c r="U65" s="38">
        <f>SUMPRODUCT(LTA!J65:AN65,LTA!J$102:AN$102,LTA!J$103:AN$103)</f>
        <v>73.990000000000009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1.05</v>
      </c>
      <c r="Z65" s="35">
        <f>IEX!N65</f>
        <v>0</v>
      </c>
      <c r="AA65" s="76">
        <f>STOA!H65</f>
        <v>1.8199999999999998</v>
      </c>
      <c r="AB65" s="76">
        <f>-STOA!N65</f>
        <v>0</v>
      </c>
      <c r="AC65">
        <f t="shared" si="0"/>
        <v>11.038354784965566</v>
      </c>
      <c r="AD65">
        <f t="shared" si="1"/>
        <v>1404.1353355952351</v>
      </c>
      <c r="AE65">
        <f>'IDT-1'!B65</f>
        <v>0</v>
      </c>
      <c r="AF65" s="25"/>
      <c r="AG65">
        <f t="shared" si="2"/>
        <v>1404.1353355952351</v>
      </c>
      <c r="AI65" s="35">
        <f>PXIL!H65</f>
        <v>0</v>
      </c>
      <c r="AJ65" s="35">
        <f>PXIL!N65</f>
        <v>0</v>
      </c>
      <c r="AK65" s="35">
        <f>RTM_IEX!H65</f>
        <v>252.38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10.947328000000001</v>
      </c>
      <c r="E66">
        <f>GT_NG!P66</f>
        <v>12.437873134328356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468.09257506817318</v>
      </c>
      <c r="P66" s="37">
        <v>117.67999999999999</v>
      </c>
      <c r="Q66" s="37">
        <v>38.07</v>
      </c>
      <c r="R66" s="39">
        <v>47.5</v>
      </c>
      <c r="S66" s="39">
        <v>0</v>
      </c>
      <c r="T66" s="38">
        <f>SUMPRODUCT(LTA!J66:AN66,LTA!J$101:AN$101,LTA!J$103:AN$103)</f>
        <v>279.36</v>
      </c>
      <c r="U66" s="38">
        <f>SUMPRODUCT(LTA!J66:AN66,LTA!J$102:AN$102,LTA!J$103:AN$103)</f>
        <v>73.89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1.06</v>
      </c>
      <c r="Z66" s="35">
        <f>IEX!N66</f>
        <v>0</v>
      </c>
      <c r="AA66" s="76">
        <f>STOA!H66</f>
        <v>1.8199999999999998</v>
      </c>
      <c r="AB66" s="76">
        <f>-STOA!N66</f>
        <v>0</v>
      </c>
      <c r="AC66">
        <f t="shared" si="0"/>
        <v>10.968234434295326</v>
      </c>
      <c r="AD66">
        <f t="shared" si="1"/>
        <v>1395.2156673984389</v>
      </c>
      <c r="AE66">
        <f>'IDT-1'!B66</f>
        <v>0</v>
      </c>
      <c r="AF66" s="25"/>
      <c r="AG66">
        <f t="shared" si="2"/>
        <v>1395.2156673984389</v>
      </c>
      <c r="AI66" s="35">
        <f>PXIL!H66</f>
        <v>0</v>
      </c>
      <c r="AJ66" s="35">
        <f>PXIL!N66</f>
        <v>0</v>
      </c>
      <c r="AK66" s="35">
        <f>RTM_IEX!H66</f>
        <v>271.57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10.947328000000001</v>
      </c>
      <c r="E67">
        <f>GT_NG!P67</f>
        <v>12.437873134328356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475.34225071862176</v>
      </c>
      <c r="P67" s="37">
        <v>117.67999999999999</v>
      </c>
      <c r="Q67" s="37">
        <v>38.07</v>
      </c>
      <c r="R67" s="39">
        <v>47.5</v>
      </c>
      <c r="S67" s="39">
        <v>0</v>
      </c>
      <c r="T67" s="38">
        <f>SUMPRODUCT(LTA!J67:AN67,LTA!J$101:AN$101,LTA!J$103:AN$103)</f>
        <v>243.23000000000002</v>
      </c>
      <c r="U67" s="38">
        <f>SUMPRODUCT(LTA!J67:AN67,LTA!J$102:AN$102,LTA!J$103:AN$103)</f>
        <v>68.680000000000007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0.57999999999999996</v>
      </c>
      <c r="Z67" s="35">
        <f>IEX!N67</f>
        <v>0</v>
      </c>
      <c r="AA67" s="76">
        <f>STOA!H67</f>
        <v>2.69</v>
      </c>
      <c r="AB67" s="76">
        <f>-STOA!N67</f>
        <v>0</v>
      </c>
      <c r="AC67">
        <f t="shared" si="0"/>
        <v>10.529590124453012</v>
      </c>
      <c r="AD67">
        <f t="shared" si="1"/>
        <v>1339.4178617284972</v>
      </c>
      <c r="AE67">
        <f>'IDT-1'!B67</f>
        <v>44</v>
      </c>
      <c r="AF67" s="25"/>
      <c r="AG67">
        <f t="shared" si="2"/>
        <v>1383.4178617284972</v>
      </c>
      <c r="AI67" s="35">
        <f>PXIL!H67</f>
        <v>0</v>
      </c>
      <c r="AJ67" s="35">
        <f>PXIL!N67</f>
        <v>0</v>
      </c>
      <c r="AK67" s="35">
        <f>RTM_IEX!H67</f>
        <v>233.18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10.947328000000001</v>
      </c>
      <c r="E68">
        <f>GT_NG!P68</f>
        <v>12.437873134328356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495.8008735057021</v>
      </c>
      <c r="P68" s="37">
        <v>117.67999999999999</v>
      </c>
      <c r="Q68" s="37">
        <v>38.07</v>
      </c>
      <c r="R68" s="39">
        <v>43.75</v>
      </c>
      <c r="S68" s="39">
        <v>0</v>
      </c>
      <c r="T68" s="38">
        <f>SUMPRODUCT(LTA!J68:AN68,LTA!J$101:AN$101,LTA!J$103:AN$103)</f>
        <v>206</v>
      </c>
      <c r="U68" s="38">
        <f>SUMPRODUCT(LTA!J68:AN68,LTA!J$102:AN$102,LTA!J$103:AN$103)</f>
        <v>67.28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0.57999999999999996</v>
      </c>
      <c r="Z68" s="35">
        <f>IEX!N68</f>
        <v>0</v>
      </c>
      <c r="AA68" s="76">
        <f>STOA!H68</f>
        <v>2.69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10.508285382192236</v>
      </c>
      <c r="AD68">
        <f t="shared" ref="AD68:AD98" si="4">SUM(B68:AB68,AI68:AV68)-AC68</f>
        <v>1336.7077892578382</v>
      </c>
      <c r="AE68">
        <f>'IDT-1'!B68</f>
        <v>46.64</v>
      </c>
      <c r="AF68" s="25"/>
      <c r="AG68">
        <f t="shared" ref="AG68:AG98" si="5">SUM(AD68:AF68)</f>
        <v>1383.3477892578383</v>
      </c>
      <c r="AI68" s="35">
        <f>PXIL!H68</f>
        <v>0</v>
      </c>
      <c r="AJ68" s="35">
        <f>PXIL!N68</f>
        <v>0</v>
      </c>
      <c r="AK68" s="35">
        <f>RTM_IEX!H68</f>
        <v>220.7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31.67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10.947328000000001</v>
      </c>
      <c r="E69">
        <f>GT_NG!P69</f>
        <v>12.437873134328356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99.610000000000014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499.64052777232087</v>
      </c>
      <c r="P69" s="37">
        <v>117.68</v>
      </c>
      <c r="Q69" s="37">
        <v>38.020000000000003</v>
      </c>
      <c r="R69" s="39">
        <v>31.35</v>
      </c>
      <c r="S69" s="39">
        <v>0</v>
      </c>
      <c r="T69" s="38">
        <f>SUMPRODUCT(LTA!J69:AN69,LTA!J$101:AN$101,LTA!J$103:AN$103)</f>
        <v>162.78</v>
      </c>
      <c r="U69" s="38">
        <f>SUMPRODUCT(LTA!J69:AN69,LTA!J$102:AN$102,LTA!J$103:AN$103)</f>
        <v>66.48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45.96</v>
      </c>
      <c r="Z69" s="35">
        <f>IEX!N69</f>
        <v>0</v>
      </c>
      <c r="AA69" s="76">
        <f>STOA!H69</f>
        <v>2.69</v>
      </c>
      <c r="AB69" s="76">
        <f>-STOA!N69</f>
        <v>0</v>
      </c>
      <c r="AC69">
        <f t="shared" si="3"/>
        <v>10.599152685471864</v>
      </c>
      <c r="AD69">
        <f t="shared" si="4"/>
        <v>1348.2665762211775</v>
      </c>
      <c r="AE69">
        <f>'IDT-1'!B69</f>
        <v>33.082000000000001</v>
      </c>
      <c r="AF69" s="25"/>
      <c r="AG69">
        <f t="shared" si="5"/>
        <v>1381.3485762211776</v>
      </c>
      <c r="AI69" s="35">
        <f>PXIL!H69</f>
        <v>0</v>
      </c>
      <c r="AJ69" s="35">
        <f>PXIL!N69</f>
        <v>0</v>
      </c>
      <c r="AK69" s="35">
        <f>RTM_IEX!H69</f>
        <v>234.13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37.14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10.947328000000001</v>
      </c>
      <c r="E70">
        <f>GT_NG!P70</f>
        <v>12.437873134328356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99.610000000000014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509.78337539136851</v>
      </c>
      <c r="P70" s="37">
        <v>117.67999999999999</v>
      </c>
      <c r="Q70" s="37">
        <v>38.020000000000003</v>
      </c>
      <c r="R70" s="39">
        <v>19.64</v>
      </c>
      <c r="S70" s="39">
        <v>0</v>
      </c>
      <c r="T70" s="38">
        <f>SUMPRODUCT(LTA!J70:AN70,LTA!J$101:AN$101,LTA!J$103:AN$103)</f>
        <v>125.19</v>
      </c>
      <c r="U70" s="38">
        <f>SUMPRODUCT(LTA!J70:AN70,LTA!J$102:AN$102,LTA!J$103:AN$103)</f>
        <v>65.680000000000007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133</v>
      </c>
      <c r="Z70" s="35">
        <f>IEX!N70</f>
        <v>0</v>
      </c>
      <c r="AA70" s="76">
        <f>STOA!H70</f>
        <v>2.69</v>
      </c>
      <c r="AB70" s="76">
        <f>-STOA!N70</f>
        <v>0</v>
      </c>
      <c r="AC70">
        <f t="shared" si="3"/>
        <v>10.729122896900435</v>
      </c>
      <c r="AD70">
        <f t="shared" si="4"/>
        <v>1364.7994536287963</v>
      </c>
      <c r="AE70">
        <f>'IDT-1'!B70</f>
        <v>25.489000000000001</v>
      </c>
      <c r="AF70" s="25"/>
      <c r="AG70">
        <f t="shared" si="5"/>
        <v>1390.2884536287963</v>
      </c>
      <c r="AI70" s="35">
        <f>PXIL!H70</f>
        <v>0</v>
      </c>
      <c r="AJ70" s="35">
        <f>PXIL!N70</f>
        <v>0</v>
      </c>
      <c r="AK70" s="35">
        <f>RTM_IEX!H70</f>
        <v>240.85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10.947328000000001</v>
      </c>
      <c r="E71">
        <f>GT_NG!P71</f>
        <v>12.437873134328356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538.30989322101823</v>
      </c>
      <c r="P71" s="37">
        <v>117.67999999999998</v>
      </c>
      <c r="Q71" s="37">
        <v>38.020000000000003</v>
      </c>
      <c r="R71" s="39">
        <v>9.02</v>
      </c>
      <c r="S71" s="39">
        <v>0</v>
      </c>
      <c r="T71" s="38">
        <f>SUMPRODUCT(LTA!J71:AN71,LTA!J$101:AN$101,LTA!J$103:AN$103)</f>
        <v>89.17</v>
      </c>
      <c r="U71" s="38">
        <f>SUMPRODUCT(LTA!J71:AN71,LTA!J$102:AN$102,LTA!J$103:AN$103)</f>
        <v>64.37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118.61</v>
      </c>
      <c r="Z71" s="35">
        <f>IEX!N71</f>
        <v>0</v>
      </c>
      <c r="AA71" s="76">
        <f>STOA!H71</f>
        <v>2.5</v>
      </c>
      <c r="AB71" s="76">
        <f>-STOA!N71</f>
        <v>0</v>
      </c>
      <c r="AC71">
        <f t="shared" si="3"/>
        <v>10.396581735971701</v>
      </c>
      <c r="AD71">
        <f t="shared" si="4"/>
        <v>1322.4985126193747</v>
      </c>
      <c r="AE71">
        <f>'IDT-1'!B71</f>
        <v>92</v>
      </c>
      <c r="AF71" s="25"/>
      <c r="AG71">
        <f t="shared" si="5"/>
        <v>1414.4985126193747</v>
      </c>
      <c r="AI71" s="35">
        <f>PXIL!H71</f>
        <v>0</v>
      </c>
      <c r="AJ71" s="35">
        <f>PXIL!N71</f>
        <v>0</v>
      </c>
      <c r="AK71" s="35">
        <f>RTM_IEX!H71</f>
        <v>232.22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10.947328000000001</v>
      </c>
      <c r="E72">
        <f>GT_NG!P72</f>
        <v>12.815449607724805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99.605707390648575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606.03323151301117</v>
      </c>
      <c r="P72" s="37">
        <v>117.67999999999998</v>
      </c>
      <c r="Q72" s="37">
        <v>38.020000000000003</v>
      </c>
      <c r="R72" s="39">
        <v>3.1952023988005998</v>
      </c>
      <c r="S72" s="39">
        <v>0</v>
      </c>
      <c r="T72" s="38">
        <f>SUMPRODUCT(LTA!J72:AN72,LTA!J$101:AN$101,LTA!J$103:AN$103)</f>
        <v>61.980000000000004</v>
      </c>
      <c r="U72" s="38">
        <f>SUMPRODUCT(LTA!J72:AN72,LTA!J$102:AN$102,LTA!J$103:AN$103)</f>
        <v>63.370000000000005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171.38000000000002</v>
      </c>
      <c r="Z72" s="35">
        <f>IEX!N72</f>
        <v>0</v>
      </c>
      <c r="AA72" s="76">
        <f>STOA!H72</f>
        <v>2.5</v>
      </c>
      <c r="AB72" s="76">
        <f>-STOA!N72</f>
        <v>0</v>
      </c>
      <c r="AC72">
        <f t="shared" si="3"/>
        <v>10.640033967499445</v>
      </c>
      <c r="AD72">
        <f t="shared" si="4"/>
        <v>1353.4668849426857</v>
      </c>
      <c r="AE72">
        <f>'IDT-1'!B72</f>
        <v>87</v>
      </c>
      <c r="AF72" s="25"/>
      <c r="AG72">
        <f t="shared" si="5"/>
        <v>1440.4668849426857</v>
      </c>
      <c r="AI72" s="35">
        <f>PXIL!H72</f>
        <v>0</v>
      </c>
      <c r="AJ72" s="35">
        <f>PXIL!N72</f>
        <v>0</v>
      </c>
      <c r="AK72" s="35">
        <f>RTM_IEX!H72</f>
        <v>176.58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10.947328000000001</v>
      </c>
      <c r="E73">
        <f>GT_NG!P73</f>
        <v>12.815449607724805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99.605707390648575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658.47717389982927</v>
      </c>
      <c r="P73" s="37">
        <v>117.67999999999998</v>
      </c>
      <c r="Q73" s="37">
        <v>38.020000000000003</v>
      </c>
      <c r="R73" s="39">
        <v>1.36</v>
      </c>
      <c r="S73" s="39">
        <v>0</v>
      </c>
      <c r="T73" s="38">
        <f>SUMPRODUCT(LTA!J73:AN73,LTA!J$101:AN$101,LTA!J$103:AN$103)</f>
        <v>43.07</v>
      </c>
      <c r="U73" s="38">
        <f>SUMPRODUCT(LTA!J73:AN73,LTA!J$102:AN$102,LTA!J$103:AN$103)</f>
        <v>62.68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219.37</v>
      </c>
      <c r="Z73" s="35">
        <f>IEX!N73</f>
        <v>0</v>
      </c>
      <c r="AA73" s="76">
        <f>STOA!H73</f>
        <v>2.5</v>
      </c>
      <c r="AB73" s="76">
        <f>-STOA!N73</f>
        <v>0</v>
      </c>
      <c r="AC73">
        <f t="shared" si="3"/>
        <v>11.031584139405979</v>
      </c>
      <c r="AD73">
        <f t="shared" si="4"/>
        <v>1403.2740747587964</v>
      </c>
      <c r="AE73">
        <f>'IDT-1'!B73</f>
        <v>94</v>
      </c>
      <c r="AF73" s="25"/>
      <c r="AG73">
        <f t="shared" si="5"/>
        <v>1497.2740747587964</v>
      </c>
      <c r="AI73" s="35">
        <f>PXIL!H73</f>
        <v>0</v>
      </c>
      <c r="AJ73" s="35">
        <f>PXIL!N73</f>
        <v>0</v>
      </c>
      <c r="AK73" s="35">
        <f>RTM_IEX!H73</f>
        <v>147.78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10.947328000000001</v>
      </c>
      <c r="E74">
        <f>GT_NG!P74</f>
        <v>12.815449607724805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99.605707390648575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664.14097592733424</v>
      </c>
      <c r="P74" s="37">
        <v>117.67999999999998</v>
      </c>
      <c r="Q74" s="37">
        <v>38.020000000000003</v>
      </c>
      <c r="R74" s="39">
        <v>0.76481012658227854</v>
      </c>
      <c r="S74" s="39">
        <v>0</v>
      </c>
      <c r="T74" s="38">
        <f>SUMPRODUCT(LTA!J74:AN74,LTA!J$101:AN$101,LTA!J$103:AN$103)</f>
        <v>29.88</v>
      </c>
      <c r="U74" s="38">
        <f>SUMPRODUCT(LTA!J74:AN74,LTA!J$102:AN$102,LTA!J$103:AN$103)</f>
        <v>61.69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217.45000000000002</v>
      </c>
      <c r="Z74" s="35">
        <f>IEX!N74</f>
        <v>0</v>
      </c>
      <c r="AA74" s="76">
        <f>STOA!H74</f>
        <v>2.5</v>
      </c>
      <c r="AB74" s="76">
        <f>-STOA!N74</f>
        <v>0</v>
      </c>
      <c r="AC74">
        <f t="shared" si="3"/>
        <v>11.252391314207861</v>
      </c>
      <c r="AD74">
        <f t="shared" si="4"/>
        <v>1431.3618797380821</v>
      </c>
      <c r="AE74">
        <f>'IDT-1'!B74</f>
        <v>98</v>
      </c>
      <c r="AF74" s="25"/>
      <c r="AG74">
        <f t="shared" si="5"/>
        <v>1529.3618797380821</v>
      </c>
      <c r="AI74" s="35">
        <f>PXIL!H74</f>
        <v>0</v>
      </c>
      <c r="AJ74" s="35">
        <f>PXIL!N74</f>
        <v>0</v>
      </c>
      <c r="AK74" s="35">
        <f>RTM_IEX!H74</f>
        <v>187.12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10.947328000000001</v>
      </c>
      <c r="E75">
        <f>GT_NG!P75</f>
        <v>13.217179712694225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99.605707390648575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708.70766788884089</v>
      </c>
      <c r="P75" s="37">
        <v>117.67999999999998</v>
      </c>
      <c r="Q75" s="37">
        <v>38.020000000000003</v>
      </c>
      <c r="R75" s="39">
        <v>0</v>
      </c>
      <c r="S75" s="39">
        <v>0</v>
      </c>
      <c r="T75" s="38">
        <f>SUMPRODUCT(LTA!J75:AN75,LTA!J$101:AN$101,LTA!J$103:AN$103)</f>
        <v>27.18</v>
      </c>
      <c r="U75" s="38">
        <f>SUMPRODUCT(LTA!J75:AN75,LTA!J$102:AN$102,LTA!J$103:AN$103)</f>
        <v>62.09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307.64999999999998</v>
      </c>
      <c r="Z75" s="35">
        <f>IEX!N75</f>
        <v>0</v>
      </c>
      <c r="AA75" s="76">
        <f>STOA!H75</f>
        <v>2.54</v>
      </c>
      <c r="AB75" s="76">
        <f>-STOA!N75</f>
        <v>-86.36</v>
      </c>
      <c r="AC75">
        <f t="shared" si="3"/>
        <v>12.92457493422474</v>
      </c>
      <c r="AD75">
        <f t="shared" si="4"/>
        <v>1470.673308057959</v>
      </c>
      <c r="AE75">
        <f>'IDT-1'!B75</f>
        <v>76</v>
      </c>
      <c r="AF75" s="25"/>
      <c r="AG75">
        <f t="shared" si="5"/>
        <v>1546.673308057959</v>
      </c>
      <c r="AI75" s="35">
        <f>PXIL!H75</f>
        <v>0</v>
      </c>
      <c r="AJ75" s="35">
        <f>PXIL!N75</f>
        <v>0</v>
      </c>
      <c r="AK75" s="35">
        <f>RTM_IEX!H75</f>
        <v>182.32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10.947328000000001</v>
      </c>
      <c r="E76">
        <f>GT_NG!P76</f>
        <v>13.217179712694225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99.605707390648575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708.70766788884089</v>
      </c>
      <c r="P76" s="37">
        <v>117.67999999999998</v>
      </c>
      <c r="Q76" s="37">
        <v>38.020000000000003</v>
      </c>
      <c r="R76" s="39">
        <v>0</v>
      </c>
      <c r="S76" s="39">
        <v>0</v>
      </c>
      <c r="T76" s="38">
        <f>SUMPRODUCT(LTA!J76:AN76,LTA!J$101:AN$101,LTA!J$103:AN$103)</f>
        <v>26.66</v>
      </c>
      <c r="U76" s="38">
        <f>SUMPRODUCT(LTA!J76:AN76,LTA!J$102:AN$102,LTA!J$103:AN$103)</f>
        <v>60.49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289.40999999999997</v>
      </c>
      <c r="Z76" s="35">
        <f>IEX!N76</f>
        <v>0</v>
      </c>
      <c r="AA76" s="76">
        <f>STOA!H76</f>
        <v>2.54</v>
      </c>
      <c r="AB76" s="76">
        <f>-STOA!N76</f>
        <v>-86.36</v>
      </c>
      <c r="AC76">
        <f t="shared" si="3"/>
        <v>12.81818293422474</v>
      </c>
      <c r="AD76">
        <f t="shared" si="4"/>
        <v>1457.1397000579589</v>
      </c>
      <c r="AE76">
        <f>'IDT-1'!B76</f>
        <v>94</v>
      </c>
      <c r="AF76" s="25"/>
      <c r="AG76">
        <f t="shared" si="5"/>
        <v>1551.1397000579589</v>
      </c>
      <c r="AI76" s="35">
        <f>PXIL!H76</f>
        <v>0</v>
      </c>
      <c r="AJ76" s="35">
        <f>PXIL!N76</f>
        <v>0</v>
      </c>
      <c r="AK76" s="35">
        <f>RTM_IEX!H76</f>
        <v>189.04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10.947328000000001</v>
      </c>
      <c r="E77">
        <f>GT_NG!P77</f>
        <v>13.217179712694225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99.605707390648575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711.29894788884087</v>
      </c>
      <c r="P77" s="37">
        <v>117.67999999999998</v>
      </c>
      <c r="Q77" s="37">
        <v>38.020000000000003</v>
      </c>
      <c r="R77" s="39">
        <v>0</v>
      </c>
      <c r="S77" s="39">
        <v>0</v>
      </c>
      <c r="T77" s="38">
        <f>SUMPRODUCT(LTA!J77:AN77,LTA!J$101:AN$101,LTA!J$103:AN$103)</f>
        <v>25.66</v>
      </c>
      <c r="U77" s="38">
        <f>SUMPRODUCT(LTA!J77:AN77,LTA!J$102:AN$102,LTA!J$103:AN$103)</f>
        <v>64.89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284.60999999999996</v>
      </c>
      <c r="Z77" s="35">
        <f>IEX!N77</f>
        <v>0</v>
      </c>
      <c r="AA77" s="76">
        <f>STOA!H77</f>
        <v>2.54</v>
      </c>
      <c r="AB77" s="76">
        <f>-STOA!N77</f>
        <v>-86.36</v>
      </c>
      <c r="AC77">
        <f t="shared" si="3"/>
        <v>12.894866918224741</v>
      </c>
      <c r="AD77">
        <f t="shared" si="4"/>
        <v>1466.8942960739589</v>
      </c>
      <c r="AE77">
        <f>'IDT-1'!B77</f>
        <v>99</v>
      </c>
      <c r="AF77" s="25"/>
      <c r="AG77">
        <f t="shared" si="5"/>
        <v>1565.8942960739589</v>
      </c>
      <c r="AI77" s="35">
        <f>PXIL!H77</f>
        <v>0</v>
      </c>
      <c r="AJ77" s="35">
        <f>PXIL!N77</f>
        <v>0</v>
      </c>
      <c r="AK77" s="35">
        <f>RTM_IEX!H77</f>
        <v>197.68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10.947328000000001</v>
      </c>
      <c r="E78">
        <f>GT_NG!P78</f>
        <v>13.217179712694225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99.605707390648575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710.32831280950074</v>
      </c>
      <c r="P78" s="37">
        <v>117.67999999999998</v>
      </c>
      <c r="Q78" s="37">
        <v>38.020000000000003</v>
      </c>
      <c r="R78" s="39">
        <v>0</v>
      </c>
      <c r="S78" s="39">
        <v>0</v>
      </c>
      <c r="T78" s="38">
        <f>SUMPRODUCT(LTA!J78:AN78,LTA!J$101:AN$101,LTA!J$103:AN$103)</f>
        <v>26</v>
      </c>
      <c r="U78" s="38">
        <f>SUMPRODUCT(LTA!J78:AN78,LTA!J$102:AN$102,LTA!J$103:AN$103)</f>
        <v>63.69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298.05</v>
      </c>
      <c r="Z78" s="35">
        <f>IEX!N78</f>
        <v>0</v>
      </c>
      <c r="AA78" s="76">
        <f>STOA!H78</f>
        <v>2.54</v>
      </c>
      <c r="AB78" s="76">
        <f>-STOA!N78</f>
        <v>-86.36</v>
      </c>
      <c r="AC78">
        <f t="shared" si="3"/>
        <v>12.873099964605887</v>
      </c>
      <c r="AD78">
        <f t="shared" si="4"/>
        <v>1464.1254279482375</v>
      </c>
      <c r="AE78">
        <f>'IDT-1'!B78</f>
        <v>94</v>
      </c>
      <c r="AF78" s="25"/>
      <c r="AG78">
        <f t="shared" si="5"/>
        <v>1558.1254279482375</v>
      </c>
      <c r="AI78" s="35">
        <f>PXIL!H78</f>
        <v>0</v>
      </c>
      <c r="AJ78" s="35">
        <f>PXIL!N78</f>
        <v>0</v>
      </c>
      <c r="AK78" s="35">
        <f>RTM_IEX!H78</f>
        <v>183.28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10.947328000000001</v>
      </c>
      <c r="E79">
        <f>GT_NG!P79</f>
        <v>13.217179712694225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99.610000000000014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664.55030690005344</v>
      </c>
      <c r="P79" s="37">
        <v>117.67999999999998</v>
      </c>
      <c r="Q79" s="37">
        <v>38.020000000000003</v>
      </c>
      <c r="R79" s="39">
        <v>0</v>
      </c>
      <c r="S79" s="39">
        <v>0</v>
      </c>
      <c r="T79" s="38">
        <f>SUMPRODUCT(LTA!J79:AN79,LTA!J$101:AN$101,LTA!J$103:AN$103)</f>
        <v>26.32</v>
      </c>
      <c r="U79" s="38">
        <f>SUMPRODUCT(LTA!J79:AN79,LTA!J$102:AN$102,LTA!J$103:AN$103)</f>
        <v>60.08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313.40999999999997</v>
      </c>
      <c r="Z79" s="35">
        <f>IEX!N79</f>
        <v>0</v>
      </c>
      <c r="AA79" s="76">
        <f>STOA!H79</f>
        <v>2.54</v>
      </c>
      <c r="AB79" s="76">
        <f>-STOA!N79</f>
        <v>-86.36</v>
      </c>
      <c r="AC79">
        <f t="shared" si="3"/>
        <v>12.445475000865141</v>
      </c>
      <c r="AD79">
        <f t="shared" si="4"/>
        <v>1409.7293396118828</v>
      </c>
      <c r="AE79">
        <f>'IDT-1'!B79</f>
        <v>110</v>
      </c>
      <c r="AF79" s="25"/>
      <c r="AG79">
        <f t="shared" si="5"/>
        <v>1519.7293396118828</v>
      </c>
      <c r="AI79" s="35">
        <f>PXIL!H79</f>
        <v>0</v>
      </c>
      <c r="AJ79" s="35">
        <f>PXIL!N79</f>
        <v>0</v>
      </c>
      <c r="AK79" s="35">
        <f>RTM_IEX!H79</f>
        <v>162.16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10.947328000000001</v>
      </c>
      <c r="E80">
        <f>GT_NG!P80</f>
        <v>13.217179712694225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99.610000000000014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667.50178606348095</v>
      </c>
      <c r="P80" s="37">
        <v>117.67999999999998</v>
      </c>
      <c r="Q80" s="37">
        <v>38.020000000000003</v>
      </c>
      <c r="R80" s="39">
        <v>0</v>
      </c>
      <c r="S80" s="39">
        <v>0</v>
      </c>
      <c r="T80" s="38">
        <f>SUMPRODUCT(LTA!J80:AN80,LTA!J$101:AN$101,LTA!J$103:AN$103)</f>
        <v>26</v>
      </c>
      <c r="U80" s="38">
        <f>SUMPRODUCT(LTA!J80:AN80,LTA!J$102:AN$102,LTA!J$103:AN$103)</f>
        <v>59.28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273.09999999999997</v>
      </c>
      <c r="Z80" s="35">
        <f>IEX!N80</f>
        <v>0</v>
      </c>
      <c r="AA80" s="76">
        <f>STOA!H80</f>
        <v>2.54</v>
      </c>
      <c r="AB80" s="76">
        <f>-STOA!N80</f>
        <v>-86.36</v>
      </c>
      <c r="AC80">
        <f t="shared" si="3"/>
        <v>12.152908538339874</v>
      </c>
      <c r="AD80">
        <f t="shared" si="4"/>
        <v>1372.5133852378353</v>
      </c>
      <c r="AE80">
        <f>'IDT-1'!B80</f>
        <v>134</v>
      </c>
      <c r="AF80" s="25"/>
      <c r="AG80">
        <f t="shared" si="5"/>
        <v>1506.5133852378353</v>
      </c>
      <c r="AI80" s="35">
        <f>PXIL!H80</f>
        <v>0</v>
      </c>
      <c r="AJ80" s="35">
        <f>PXIL!N80</f>
        <v>0</v>
      </c>
      <c r="AK80" s="35">
        <f>RTM_IEX!H80</f>
        <v>163.13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10.947328000000001</v>
      </c>
      <c r="E81">
        <f>GT_NG!P81</f>
        <v>14.225804614070066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99.610000000000014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634.65073063088039</v>
      </c>
      <c r="P81" s="37">
        <v>117.67999999999998</v>
      </c>
      <c r="Q81" s="37">
        <v>38.020000000000003</v>
      </c>
      <c r="R81" s="39">
        <v>0</v>
      </c>
      <c r="S81" s="39">
        <v>0</v>
      </c>
      <c r="T81" s="38">
        <f>SUMPRODUCT(LTA!J81:AN81,LTA!J$101:AN$101,LTA!J$103:AN$103)</f>
        <v>26.32</v>
      </c>
      <c r="U81" s="38">
        <f>SUMPRODUCT(LTA!J81:AN81,LTA!J$102:AN$102,LTA!J$103:AN$103)</f>
        <v>58.88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295.18</v>
      </c>
      <c r="Z81" s="35">
        <f>IEX!N81</f>
        <v>0</v>
      </c>
      <c r="AA81" s="76">
        <f>STOA!H81</f>
        <v>2.54</v>
      </c>
      <c r="AB81" s="76">
        <f>-STOA!N81</f>
        <v>-86.36</v>
      </c>
      <c r="AC81">
        <f t="shared" si="3"/>
        <v>12.076059580196322</v>
      </c>
      <c r="AD81">
        <f t="shared" si="4"/>
        <v>1362.7378036647542</v>
      </c>
      <c r="AE81">
        <f>'IDT-1'!B81</f>
        <v>132</v>
      </c>
      <c r="AF81" s="25"/>
      <c r="AG81">
        <f t="shared" si="5"/>
        <v>1494.7378036647542</v>
      </c>
      <c r="AI81" s="35">
        <f>PXIL!H81</f>
        <v>0</v>
      </c>
      <c r="AJ81" s="35">
        <f>PXIL!N81</f>
        <v>0</v>
      </c>
      <c r="AK81" s="35">
        <f>RTM_IEX!H81</f>
        <v>163.12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10.947328000000001</v>
      </c>
      <c r="E82">
        <f>GT_NG!P82</f>
        <v>14.225804614070066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99.610000000000014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611.62338949099683</v>
      </c>
      <c r="P82" s="37">
        <v>117.67999999999998</v>
      </c>
      <c r="Q82" s="37">
        <v>38.020000000000003</v>
      </c>
      <c r="R82" s="39">
        <v>0</v>
      </c>
      <c r="S82" s="39">
        <v>0</v>
      </c>
      <c r="T82" s="38">
        <f>SUMPRODUCT(LTA!J82:AN82,LTA!J$101:AN$101,LTA!J$103:AN$103)</f>
        <v>27</v>
      </c>
      <c r="U82" s="38">
        <f>SUMPRODUCT(LTA!J82:AN82,LTA!J$102:AN$102,LTA!J$103:AN$103)</f>
        <v>58.480000000000004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288.45999999999998</v>
      </c>
      <c r="Z82" s="35">
        <f>IEX!N82</f>
        <v>0</v>
      </c>
      <c r="AA82" s="76">
        <f>STOA!H82</f>
        <v>2.54</v>
      </c>
      <c r="AB82" s="76">
        <f>-STOA!N82</f>
        <v>-86.36</v>
      </c>
      <c r="AC82">
        <f t="shared" si="3"/>
        <v>11.883732319305228</v>
      </c>
      <c r="AD82">
        <f t="shared" si="4"/>
        <v>1338.2727897857617</v>
      </c>
      <c r="AE82">
        <f>'IDT-1'!B82</f>
        <v>139</v>
      </c>
      <c r="AF82" s="25"/>
      <c r="AG82">
        <f t="shared" si="5"/>
        <v>1477.2727897857617</v>
      </c>
      <c r="AI82" s="35">
        <f>PXIL!H82</f>
        <v>0</v>
      </c>
      <c r="AJ82" s="35">
        <f>PXIL!N82</f>
        <v>0</v>
      </c>
      <c r="AK82" s="35">
        <f>RTM_IEX!H82</f>
        <v>167.93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10.947328000000001</v>
      </c>
      <c r="E83">
        <f>GT_NG!P83</f>
        <v>14.225804614070066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99.610000000000014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631.8876321075353</v>
      </c>
      <c r="P83" s="37">
        <v>117.67999999999999</v>
      </c>
      <c r="Q83" s="37">
        <v>38.020000000000003</v>
      </c>
      <c r="R83" s="39">
        <v>0</v>
      </c>
      <c r="S83" s="39">
        <v>0</v>
      </c>
      <c r="T83" s="38">
        <f>SUMPRODUCT(LTA!J83:AN83,LTA!J$101:AN$101,LTA!J$103:AN$103)</f>
        <v>27.32</v>
      </c>
      <c r="U83" s="38">
        <f>SUMPRODUCT(LTA!J83:AN83,LTA!J$102:AN$102,LTA!J$103:AN$103)</f>
        <v>64.680000000000007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382.49</v>
      </c>
      <c r="Z83" s="35">
        <f>IEX!N83</f>
        <v>0</v>
      </c>
      <c r="AA83" s="76">
        <f>STOA!H83</f>
        <v>2.54</v>
      </c>
      <c r="AB83" s="76">
        <f>-STOA!N83</f>
        <v>-86.36</v>
      </c>
      <c r="AC83">
        <f t="shared" si="3"/>
        <v>12.923427411714229</v>
      </c>
      <c r="AD83">
        <f t="shared" si="4"/>
        <v>1470.5273373098912</v>
      </c>
      <c r="AE83">
        <f>'IDT-1'!B83</f>
        <v>0</v>
      </c>
      <c r="AF83" s="25"/>
      <c r="AG83">
        <f t="shared" si="5"/>
        <v>1470.5273373098912</v>
      </c>
      <c r="AI83" s="35">
        <f>PXIL!H83</f>
        <v>0</v>
      </c>
      <c r="AJ83" s="35">
        <f>PXIL!N83</f>
        <v>0</v>
      </c>
      <c r="AK83" s="35">
        <f>RTM_IEX!H83</f>
        <v>180.41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10.947328000000001</v>
      </c>
      <c r="E84">
        <f>GT_NG!P84</f>
        <v>14.225804614070066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99.610000000000014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601.7020828632352</v>
      </c>
      <c r="P84" s="37">
        <v>117.67999999999999</v>
      </c>
      <c r="Q84" s="37">
        <v>38.020000000000003</v>
      </c>
      <c r="R84" s="39">
        <v>0</v>
      </c>
      <c r="S84" s="39">
        <v>0</v>
      </c>
      <c r="T84" s="38">
        <f>SUMPRODUCT(LTA!J84:AN84,LTA!J$101:AN$101,LTA!J$103:AN$103)</f>
        <v>27.66</v>
      </c>
      <c r="U84" s="38">
        <f>SUMPRODUCT(LTA!J84:AN84,LTA!J$102:AN$102,LTA!J$103:AN$103)</f>
        <v>66.790000000000006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376.74</v>
      </c>
      <c r="Z84" s="35">
        <f>IEX!N84</f>
        <v>0</v>
      </c>
      <c r="AA84" s="76">
        <f>STOA!H84</f>
        <v>2.54</v>
      </c>
      <c r="AB84" s="76">
        <f>-STOA!N84</f>
        <v>-86.36</v>
      </c>
      <c r="AC84">
        <f t="shared" si="3"/>
        <v>12.796868127608688</v>
      </c>
      <c r="AD84">
        <f t="shared" si="4"/>
        <v>1454.4283473496967</v>
      </c>
      <c r="AE84">
        <f>'IDT-1'!B84</f>
        <v>0</v>
      </c>
      <c r="AF84" s="25"/>
      <c r="AG84">
        <f t="shared" si="5"/>
        <v>1454.4283473496967</v>
      </c>
      <c r="AI84" s="35">
        <f>PXIL!H84</f>
        <v>0</v>
      </c>
      <c r="AJ84" s="35">
        <f>PXIL!N84</f>
        <v>0</v>
      </c>
      <c r="AK84" s="35">
        <f>RTM_IEX!H84</f>
        <v>197.67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10.947328000000001</v>
      </c>
      <c r="E85">
        <f>GT_NG!P85</f>
        <v>14.225804614070066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99.610000000000014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592.04694406619979</v>
      </c>
      <c r="P85" s="37">
        <v>117.68496448742084</v>
      </c>
      <c r="Q85" s="37">
        <v>38.020000000000003</v>
      </c>
      <c r="R85" s="39">
        <v>0</v>
      </c>
      <c r="S85" s="39">
        <v>0</v>
      </c>
      <c r="T85" s="38">
        <f>SUMPRODUCT(LTA!J85:AN85,LTA!J$101:AN$101,LTA!J$103:AN$103)</f>
        <v>28.32</v>
      </c>
      <c r="U85" s="38">
        <f>SUMPRODUCT(LTA!J85:AN85,LTA!J$102:AN$102,LTA!J$103:AN$103)</f>
        <v>67.89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373.84999999999997</v>
      </c>
      <c r="Z85" s="35">
        <f>IEX!N85</f>
        <v>0</v>
      </c>
      <c r="AA85" s="76">
        <f>STOA!H85</f>
        <v>2.54</v>
      </c>
      <c r="AB85" s="76">
        <f>-STOA!N85</f>
        <v>-86.36</v>
      </c>
      <c r="AC85">
        <f t="shared" si="3"/>
        <v>12.825102767993695</v>
      </c>
      <c r="AD85">
        <f t="shared" si="4"/>
        <v>1458.0199383996969</v>
      </c>
      <c r="AE85">
        <f>'IDT-1'!B85</f>
        <v>0</v>
      </c>
      <c r="AF85" s="25"/>
      <c r="AG85">
        <f t="shared" si="5"/>
        <v>1458.0199383996969</v>
      </c>
      <c r="AI85" s="35">
        <f>PXIL!H85</f>
        <v>0</v>
      </c>
      <c r="AJ85" s="35">
        <f>PXIL!N85</f>
        <v>0</v>
      </c>
      <c r="AK85" s="35">
        <f>RTM_IEX!H85</f>
        <v>212.07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10.947328000000001</v>
      </c>
      <c r="E86">
        <f>GT_NG!P86</f>
        <v>14.225804614070066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99.610000000000014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580.61031398997602</v>
      </c>
      <c r="P86" s="37">
        <v>117.67999999999999</v>
      </c>
      <c r="Q86" s="37">
        <v>38.020000000000003</v>
      </c>
      <c r="R86" s="39">
        <v>0</v>
      </c>
      <c r="S86" s="39">
        <v>0</v>
      </c>
      <c r="T86" s="38">
        <f>SUMPRODUCT(LTA!J86:AN86,LTA!J$101:AN$101,LTA!J$103:AN$103)</f>
        <v>28.66</v>
      </c>
      <c r="U86" s="38">
        <f>SUMPRODUCT(LTA!J86:AN86,LTA!J$102:AN$102,LTA!J$103:AN$103)</f>
        <v>67.98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369.06</v>
      </c>
      <c r="Z86" s="35">
        <f>IEX!N86</f>
        <v>0</v>
      </c>
      <c r="AA86" s="76">
        <f>STOA!H86</f>
        <v>2.54</v>
      </c>
      <c r="AB86" s="76">
        <f>-STOA!N86</f>
        <v>-86.36</v>
      </c>
      <c r="AC86">
        <f t="shared" si="3"/>
        <v>12.731724330397267</v>
      </c>
      <c r="AD86">
        <f t="shared" si="4"/>
        <v>1446.1417222736488</v>
      </c>
      <c r="AE86">
        <f>'IDT-1'!B86</f>
        <v>0</v>
      </c>
      <c r="AF86" s="25"/>
      <c r="AG86">
        <f t="shared" si="5"/>
        <v>1446.1417222736488</v>
      </c>
      <c r="AI86" s="35">
        <f>PXIL!H86</f>
        <v>0</v>
      </c>
      <c r="AJ86" s="35">
        <f>PXIL!N86</f>
        <v>0</v>
      </c>
      <c r="AK86" s="35">
        <f>RTM_IEX!H86</f>
        <v>215.9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10.947328000000001</v>
      </c>
      <c r="E87">
        <f>GT_NG!P87</f>
        <v>14.225804614070066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99.610000000000014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504.78804725988056</v>
      </c>
      <c r="P87" s="37">
        <v>117.67999999999999</v>
      </c>
      <c r="Q87" s="37">
        <v>38.020000000000003</v>
      </c>
      <c r="R87" s="39">
        <v>0</v>
      </c>
      <c r="S87" s="39">
        <v>0</v>
      </c>
      <c r="T87" s="38">
        <f>SUMPRODUCT(LTA!J87:AN87,LTA!J$101:AN$101,LTA!J$103:AN$103)</f>
        <v>28.32</v>
      </c>
      <c r="U87" s="38">
        <f>SUMPRODUCT(LTA!J87:AN87,LTA!J$102:AN$102,LTA!J$103:AN$103)</f>
        <v>68.77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277.41000000000003</v>
      </c>
      <c r="Z87" s="35">
        <f>IEX!N87</f>
        <v>0</v>
      </c>
      <c r="AA87" s="76">
        <f>STOA!H87</f>
        <v>2.54</v>
      </c>
      <c r="AB87" s="76">
        <f>-STOA!N87</f>
        <v>-86.36</v>
      </c>
      <c r="AC87">
        <f t="shared" si="3"/>
        <v>12.574146649902524</v>
      </c>
      <c r="AD87">
        <f t="shared" si="4"/>
        <v>1426.0970332240481</v>
      </c>
      <c r="AE87">
        <f>'IDT-1'!B87</f>
        <v>0</v>
      </c>
      <c r="AF87" s="25"/>
      <c r="AG87">
        <f t="shared" si="5"/>
        <v>1426.0970332240481</v>
      </c>
      <c r="AI87" s="35">
        <f>PXIL!H87</f>
        <v>0</v>
      </c>
      <c r="AJ87" s="35">
        <f>PXIL!N87</f>
        <v>0</v>
      </c>
      <c r="AK87" s="35">
        <f>RTM_IEX!H87</f>
        <v>362.72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10.947328000000001</v>
      </c>
      <c r="E88">
        <f>GT_NG!P88</f>
        <v>14.225804614070066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99.610000000000014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489.04699290947377</v>
      </c>
      <c r="P88" s="37">
        <v>117.67999999999999</v>
      </c>
      <c r="Q88" s="37">
        <v>38.020000000000003</v>
      </c>
      <c r="R88" s="39">
        <v>0</v>
      </c>
      <c r="S88" s="39">
        <v>0</v>
      </c>
      <c r="T88" s="38">
        <f>SUMPRODUCT(LTA!J88:AN88,LTA!J$101:AN$101,LTA!J$103:AN$103)</f>
        <v>28.34</v>
      </c>
      <c r="U88" s="38">
        <f>SUMPRODUCT(LTA!J88:AN88,LTA!J$102:AN$102,LTA!J$103:AN$103)</f>
        <v>68.28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270.7</v>
      </c>
      <c r="Z88" s="35">
        <f>IEX!N88</f>
        <v>0</v>
      </c>
      <c r="AA88" s="76">
        <f>STOA!H88</f>
        <v>2.54</v>
      </c>
      <c r="AB88" s="76">
        <f>-STOA!N88</f>
        <v>-86.36</v>
      </c>
      <c r="AC88">
        <f t="shared" si="3"/>
        <v>12.447778425969348</v>
      </c>
      <c r="AD88">
        <f t="shared" si="4"/>
        <v>1410.0223470975745</v>
      </c>
      <c r="AE88">
        <f>'IDT-1'!B88</f>
        <v>0</v>
      </c>
      <c r="AF88" s="25"/>
      <c r="AG88">
        <f t="shared" si="5"/>
        <v>1410.0223470975745</v>
      </c>
      <c r="AI88" s="35">
        <f>PXIL!H88</f>
        <v>0</v>
      </c>
      <c r="AJ88" s="35">
        <f>PXIL!N88</f>
        <v>0</v>
      </c>
      <c r="AK88" s="35">
        <f>RTM_IEX!H88</f>
        <v>369.44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10.947328000000001</v>
      </c>
      <c r="E89">
        <f>GT_NG!P89</f>
        <v>14.225804614070066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99.610000000000014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505.61423246816236</v>
      </c>
      <c r="P89" s="37">
        <v>117.67999999999999</v>
      </c>
      <c r="Q89" s="37">
        <v>38.020000000000003</v>
      </c>
      <c r="R89" s="39">
        <v>0</v>
      </c>
      <c r="S89" s="39">
        <v>0</v>
      </c>
      <c r="T89" s="38">
        <f>SUMPRODUCT(LTA!J89:AN89,LTA!J$101:AN$101,LTA!J$103:AN$103)</f>
        <v>34.010000000000005</v>
      </c>
      <c r="U89" s="38">
        <f>SUMPRODUCT(LTA!J89:AN89,LTA!J$102:AN$102,LTA!J$103:AN$103)</f>
        <v>61.78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269.75</v>
      </c>
      <c r="Z89" s="35">
        <f>IEX!N89</f>
        <v>0</v>
      </c>
      <c r="AA89" s="76">
        <f>STOA!H89</f>
        <v>2.54</v>
      </c>
      <c r="AB89" s="76">
        <f>-STOA!N89</f>
        <v>-86.36</v>
      </c>
      <c r="AC89">
        <f t="shared" si="3"/>
        <v>12.443388894527121</v>
      </c>
      <c r="AD89">
        <f t="shared" si="4"/>
        <v>1409.4639761877054</v>
      </c>
      <c r="AE89">
        <f>'IDT-1'!B89</f>
        <v>0</v>
      </c>
      <c r="AF89" s="25"/>
      <c r="AG89">
        <f t="shared" si="5"/>
        <v>1409.4639761877054</v>
      </c>
      <c r="AI89" s="35">
        <f>PXIL!H89</f>
        <v>0</v>
      </c>
      <c r="AJ89" s="35">
        <f>PXIL!N89</f>
        <v>0</v>
      </c>
      <c r="AK89" s="35">
        <f>RTM_IEX!H89</f>
        <v>354.09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10.947328000000001</v>
      </c>
      <c r="E90">
        <f>GT_NG!P90</f>
        <v>15.081916366657437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99.610000000000014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485.79456017933097</v>
      </c>
      <c r="P90" s="37">
        <v>117.67999999999999</v>
      </c>
      <c r="Q90" s="37">
        <v>38.020000000000003</v>
      </c>
      <c r="R90" s="39">
        <v>0</v>
      </c>
      <c r="S90" s="39">
        <v>0</v>
      </c>
      <c r="T90" s="38">
        <f>SUMPRODUCT(LTA!J90:AN90,LTA!J$101:AN$101,LTA!J$103:AN$103)</f>
        <v>34.010000000000005</v>
      </c>
      <c r="U90" s="38">
        <f>SUMPRODUCT(LTA!J90:AN90,LTA!J$102:AN$102,LTA!J$103:AN$103)</f>
        <v>60.78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266.87</v>
      </c>
      <c r="Z90" s="35">
        <f>IEX!N90</f>
        <v>0</v>
      </c>
      <c r="AA90" s="76">
        <f>STOA!H90</f>
        <v>2.54</v>
      </c>
      <c r="AB90" s="76">
        <f>-STOA!N90</f>
        <v>-86.36</v>
      </c>
      <c r="AC90">
        <f t="shared" si="3"/>
        <v>12.310137122344416</v>
      </c>
      <c r="AD90">
        <f t="shared" si="4"/>
        <v>1392.5136674236439</v>
      </c>
      <c r="AE90">
        <f>'IDT-1'!B90</f>
        <v>0</v>
      </c>
      <c r="AF90" s="25"/>
      <c r="AG90">
        <f t="shared" si="5"/>
        <v>1392.5136674236439</v>
      </c>
      <c r="AI90" s="35">
        <f>PXIL!H90</f>
        <v>0</v>
      </c>
      <c r="AJ90" s="35">
        <f>PXIL!N90</f>
        <v>0</v>
      </c>
      <c r="AK90" s="35">
        <f>RTM_IEX!H90</f>
        <v>359.85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10.947328000000001</v>
      </c>
      <c r="E91">
        <f>GT_NG!P91</f>
        <v>15.081916366657437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99.610000000000014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487.37555393254758</v>
      </c>
      <c r="P91" s="37">
        <v>117.67999999999999</v>
      </c>
      <c r="Q91" s="37">
        <v>38.020000000000003</v>
      </c>
      <c r="R91" s="39">
        <v>0</v>
      </c>
      <c r="S91" s="39">
        <v>0</v>
      </c>
      <c r="T91" s="38">
        <f>SUMPRODUCT(LTA!J91:AN91,LTA!J$101:AN$101,LTA!J$103:AN$103)</f>
        <v>32.67</v>
      </c>
      <c r="U91" s="38">
        <f>SUMPRODUCT(LTA!J91:AN91,LTA!J$102:AN$102,LTA!J$103:AN$103)</f>
        <v>62.480000000000004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494.29</v>
      </c>
      <c r="Z91" s="35">
        <f>IEX!N91</f>
        <v>0</v>
      </c>
      <c r="AA91" s="76">
        <f>STOA!H91</f>
        <v>2.54</v>
      </c>
      <c r="AB91" s="76">
        <f>-STOA!N91</f>
        <v>-337.40000000000003</v>
      </c>
      <c r="AC91">
        <f t="shared" si="3"/>
        <v>16.042706215284493</v>
      </c>
      <c r="AD91">
        <f t="shared" si="4"/>
        <v>1363.2620920839204</v>
      </c>
      <c r="AE91">
        <f>'IDT-1'!B91</f>
        <v>0</v>
      </c>
      <c r="AF91" s="25"/>
      <c r="AG91">
        <f t="shared" si="5"/>
        <v>1363.2620920839204</v>
      </c>
      <c r="AI91" s="35">
        <f>PXIL!H91</f>
        <v>0</v>
      </c>
      <c r="AJ91" s="35">
        <f>PXIL!N91</f>
        <v>0</v>
      </c>
      <c r="AK91" s="35">
        <f>RTM_IEX!H91</f>
        <v>356.01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10.947328000000001</v>
      </c>
      <c r="E92">
        <f>GT_NG!P92</f>
        <v>15.081916366657437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99.610000000000014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490.87005889324155</v>
      </c>
      <c r="P92" s="37">
        <v>117.67999999999999</v>
      </c>
      <c r="Q92" s="37">
        <v>38.020000000000003</v>
      </c>
      <c r="R92" s="39">
        <v>0</v>
      </c>
      <c r="S92" s="39">
        <v>0</v>
      </c>
      <c r="T92" s="38">
        <f>SUMPRODUCT(LTA!J92:AN92,LTA!J$101:AN$101,LTA!J$103:AN$103)</f>
        <v>31.67</v>
      </c>
      <c r="U92" s="38">
        <f>SUMPRODUCT(LTA!J92:AN92,LTA!J$102:AN$102,LTA!J$103:AN$103)</f>
        <v>60.769999999999996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471.26</v>
      </c>
      <c r="Z92" s="35">
        <f>IEX!N92</f>
        <v>0</v>
      </c>
      <c r="AA92" s="76">
        <f>STOA!H92</f>
        <v>2.54</v>
      </c>
      <c r="AB92" s="76">
        <f>-STOA!N92</f>
        <v>-337.40000000000003</v>
      </c>
      <c r="AC92">
        <f t="shared" si="3"/>
        <v>15.712099353977907</v>
      </c>
      <c r="AD92">
        <f t="shared" si="4"/>
        <v>1321.2072039059208</v>
      </c>
      <c r="AE92">
        <f>'IDT-1'!B92</f>
        <v>0</v>
      </c>
      <c r="AF92" s="25"/>
      <c r="AG92">
        <f t="shared" si="5"/>
        <v>1321.2072039059208</v>
      </c>
      <c r="AI92" s="35">
        <f>PXIL!H92</f>
        <v>0</v>
      </c>
      <c r="AJ92" s="35">
        <f>PXIL!N92</f>
        <v>0</v>
      </c>
      <c r="AK92" s="35">
        <f>RTM_IEX!H92</f>
        <v>335.87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10.947328000000001</v>
      </c>
      <c r="E93">
        <f>GT_NG!P93</f>
        <v>15.081916366657437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99.610000000000014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480.73686682974949</v>
      </c>
      <c r="P93" s="37">
        <v>117.67999999999999</v>
      </c>
      <c r="Q93" s="37">
        <v>38.020000000000003</v>
      </c>
      <c r="R93" s="39">
        <v>0</v>
      </c>
      <c r="S93" s="39">
        <v>0</v>
      </c>
      <c r="T93" s="38">
        <f>SUMPRODUCT(LTA!J93:AN93,LTA!J$101:AN$101,LTA!J$103:AN$103)</f>
        <v>30.330000000000002</v>
      </c>
      <c r="U93" s="38">
        <f>SUMPRODUCT(LTA!J93:AN93,LTA!J$102:AN$102,LTA!J$103:AN$103)</f>
        <v>59.980000000000004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461.67</v>
      </c>
      <c r="Z93" s="35">
        <f>IEX!N93</f>
        <v>0</v>
      </c>
      <c r="AA93" s="76">
        <f>STOA!H93</f>
        <v>2.54</v>
      </c>
      <c r="AB93" s="76">
        <f>-STOA!N93</f>
        <v>-337.40000000000003</v>
      </c>
      <c r="AC93">
        <f t="shared" si="3"/>
        <v>15.638832455882667</v>
      </c>
      <c r="AD93">
        <f t="shared" si="4"/>
        <v>1311.8872787405239</v>
      </c>
      <c r="AE93">
        <f>'IDT-1'!B93</f>
        <v>0</v>
      </c>
      <c r="AF93" s="25"/>
      <c r="AG93">
        <f t="shared" si="5"/>
        <v>1311.8872787405239</v>
      </c>
      <c r="AI93" s="35">
        <f>PXIL!H93</f>
        <v>0</v>
      </c>
      <c r="AJ93" s="35">
        <f>PXIL!N93</f>
        <v>0</v>
      </c>
      <c r="AK93" s="35">
        <f>RTM_IEX!H93</f>
        <v>348.33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10.947328000000001</v>
      </c>
      <c r="E94">
        <f>GT_NG!P94</f>
        <v>15.081916366657437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99.610000000000014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480.2034298108274</v>
      </c>
      <c r="P94" s="37">
        <v>117.67999999999999</v>
      </c>
      <c r="Q94" s="37">
        <v>38.020000000000003</v>
      </c>
      <c r="R94" s="39">
        <v>0</v>
      </c>
      <c r="S94" s="39">
        <v>0</v>
      </c>
      <c r="T94" s="38">
        <f>SUMPRODUCT(LTA!J94:AN94,LTA!J$101:AN$101,LTA!J$103:AN$103)</f>
        <v>29.99</v>
      </c>
      <c r="U94" s="38">
        <f>SUMPRODUCT(LTA!J94:AN94,LTA!J$102:AN$102,LTA!J$103:AN$103)</f>
        <v>59.58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439.59</v>
      </c>
      <c r="Z94" s="35">
        <f>IEX!N94</f>
        <v>0</v>
      </c>
      <c r="AA94" s="76">
        <f>STOA!H94</f>
        <v>2.54</v>
      </c>
      <c r="AB94" s="76">
        <f>-STOA!N94</f>
        <v>-337.40000000000003</v>
      </c>
      <c r="AC94">
        <f t="shared" si="3"/>
        <v>15.583971647135076</v>
      </c>
      <c r="AD94">
        <f t="shared" si="4"/>
        <v>1304.9087025303497</v>
      </c>
      <c r="AE94">
        <f>'IDT-1'!B94</f>
        <v>0</v>
      </c>
      <c r="AF94" s="25"/>
      <c r="AG94">
        <f t="shared" si="5"/>
        <v>1304.9087025303497</v>
      </c>
      <c r="AI94" s="35">
        <f>PXIL!H94</f>
        <v>0</v>
      </c>
      <c r="AJ94" s="35">
        <f>PXIL!N94</f>
        <v>0</v>
      </c>
      <c r="AK94" s="35">
        <f>RTM_IEX!H94</f>
        <v>364.65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10.947328000000001</v>
      </c>
      <c r="E95">
        <f>GT_NG!P95</f>
        <v>12.815449607724805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99.610000000000014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476.98807111164064</v>
      </c>
      <c r="P95" s="37">
        <v>117.67999999999999</v>
      </c>
      <c r="Q95" s="37">
        <v>38.020000000000003</v>
      </c>
      <c r="R95" s="39">
        <v>0</v>
      </c>
      <c r="S95" s="39">
        <v>0</v>
      </c>
      <c r="T95" s="38">
        <f>SUMPRODUCT(LTA!J95:AN95,LTA!J$101:AN$101,LTA!J$103:AN$103)</f>
        <v>29.01</v>
      </c>
      <c r="U95" s="38">
        <f>SUMPRODUCT(LTA!J95:AN95,LTA!J$102:AN$102,LTA!J$103:AN$103)</f>
        <v>58.56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415.6</v>
      </c>
      <c r="Z95" s="35">
        <f>IEX!N95</f>
        <v>0</v>
      </c>
      <c r="AA95" s="76">
        <f>STOA!H95</f>
        <v>2.54</v>
      </c>
      <c r="AB95" s="76">
        <f>-STOA!N95</f>
        <v>-337.40000000000003</v>
      </c>
      <c r="AC95">
        <f t="shared" si="3"/>
        <v>15.428269408561746</v>
      </c>
      <c r="AD95">
        <f t="shared" si="4"/>
        <v>1285.1025793108035</v>
      </c>
      <c r="AE95">
        <f>'IDT-1'!B95</f>
        <v>0</v>
      </c>
      <c r="AF95" s="25"/>
      <c r="AG95">
        <f t="shared" si="5"/>
        <v>1285.1025793108035</v>
      </c>
      <c r="AI95" s="35">
        <f>PXIL!H95</f>
        <v>0</v>
      </c>
      <c r="AJ95" s="35">
        <f>PXIL!N95</f>
        <v>0</v>
      </c>
      <c r="AK95" s="35">
        <f>RTM_IEX!H95</f>
        <v>376.16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10.947328000000001</v>
      </c>
      <c r="E96">
        <f>GT_NG!P96</f>
        <v>12.815449607724805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99.610000000000014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476.2780711116406</v>
      </c>
      <c r="P96" s="37">
        <v>117.67999999999999</v>
      </c>
      <c r="Q96" s="37">
        <v>38.020000000000003</v>
      </c>
      <c r="R96" s="39">
        <v>0</v>
      </c>
      <c r="S96" s="39">
        <v>0</v>
      </c>
      <c r="T96" s="38">
        <f>SUMPRODUCT(LTA!J96:AN96,LTA!J$101:AN$101,LTA!J$103:AN$103)</f>
        <v>28</v>
      </c>
      <c r="U96" s="38">
        <f>SUMPRODUCT(LTA!J96:AN96,LTA!J$102:AN$102,LTA!J$103:AN$103)</f>
        <v>58.36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394.49</v>
      </c>
      <c r="Z96" s="35">
        <f>IEX!N96</f>
        <v>0</v>
      </c>
      <c r="AA96" s="76">
        <f>STOA!H96</f>
        <v>2.54</v>
      </c>
      <c r="AB96" s="76">
        <f>-STOA!N96</f>
        <v>-337.40000000000003</v>
      </c>
      <c r="AC96">
        <f t="shared" si="3"/>
        <v>15.278665408561743</v>
      </c>
      <c r="AD96">
        <f t="shared" si="4"/>
        <v>1266.0721833108034</v>
      </c>
      <c r="AE96">
        <f>'IDT-1'!B96</f>
        <v>0</v>
      </c>
      <c r="AF96" s="25"/>
      <c r="AG96">
        <f t="shared" si="5"/>
        <v>1266.0721833108034</v>
      </c>
      <c r="AI96" s="35">
        <f>PXIL!H96</f>
        <v>0</v>
      </c>
      <c r="AJ96" s="35">
        <f>PXIL!N96</f>
        <v>0</v>
      </c>
      <c r="AK96" s="35">
        <f>RTM_IEX!H96</f>
        <v>380.01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10.947328000000001</v>
      </c>
      <c r="E97">
        <f>GT_NG!P97</f>
        <v>12.815449607724805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99.610000000000014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505.45641630467622</v>
      </c>
      <c r="P97" s="37">
        <v>117.67999999999999</v>
      </c>
      <c r="Q97" s="37">
        <v>38.020000000000003</v>
      </c>
      <c r="R97" s="39">
        <v>0</v>
      </c>
      <c r="S97" s="39">
        <v>0</v>
      </c>
      <c r="T97" s="38">
        <f>SUMPRODUCT(LTA!J97:AN97,LTA!J$101:AN$101,LTA!J$103:AN$103)</f>
        <v>27.66</v>
      </c>
      <c r="U97" s="38">
        <f>SUMPRODUCT(LTA!J97:AN97,LTA!J$102:AN$102,LTA!J$103:AN$103)</f>
        <v>58.36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360.91</v>
      </c>
      <c r="Z97" s="35">
        <f>IEX!N97</f>
        <v>0</v>
      </c>
      <c r="AA97" s="76">
        <f>STOA!H97</f>
        <v>2.54</v>
      </c>
      <c r="AB97" s="76">
        <f>-STOA!N97</f>
        <v>-337.40000000000003</v>
      </c>
      <c r="AC97">
        <f t="shared" si="3"/>
        <v>15.226626501067422</v>
      </c>
      <c r="AD97">
        <f t="shared" si="4"/>
        <v>1259.4525674113333</v>
      </c>
      <c r="AE97">
        <f>'IDT-1'!B97</f>
        <v>0</v>
      </c>
      <c r="AF97" s="25"/>
      <c r="AG97">
        <f t="shared" si="5"/>
        <v>1259.4525674113333</v>
      </c>
      <c r="AI97" s="35">
        <f>PXIL!H97</f>
        <v>0</v>
      </c>
      <c r="AJ97" s="35">
        <f>PXIL!N97</f>
        <v>0</v>
      </c>
      <c r="AK97" s="35">
        <f>RTM_IEX!H97</f>
        <v>378.08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10.947328000000001</v>
      </c>
      <c r="E98">
        <f>GT_NG!P98</f>
        <v>12.815449607724805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99.610000000000014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537.58641630467628</v>
      </c>
      <c r="P98" s="37">
        <v>117.67999999999999</v>
      </c>
      <c r="Q98" s="37">
        <v>38.020000000000003</v>
      </c>
      <c r="R98" s="39">
        <v>0</v>
      </c>
      <c r="S98" s="39">
        <v>0</v>
      </c>
      <c r="T98" s="38">
        <f>SUMPRODUCT(LTA!J98:AN98,LTA!J$101:AN$101,LTA!J$103:AN$103)</f>
        <v>27.34</v>
      </c>
      <c r="U98" s="38">
        <f>SUMPRODUCT(LTA!J98:AN98,LTA!J$102:AN$102,LTA!J$103:AN$103)</f>
        <v>58.16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352.27</v>
      </c>
      <c r="Z98" s="35">
        <f>IEX!N98</f>
        <v>0</v>
      </c>
      <c r="AA98" s="76">
        <f>STOA!H98</f>
        <v>2.54</v>
      </c>
      <c r="AB98" s="76">
        <f>-STOA!N98</f>
        <v>-337.40000000000003</v>
      </c>
      <c r="AC98">
        <f t="shared" si="3"/>
        <v>15.166254501067423</v>
      </c>
      <c r="AD98">
        <f t="shared" si="4"/>
        <v>1251.7729394113333</v>
      </c>
      <c r="AE98">
        <f>'IDT-1'!B98</f>
        <v>0</v>
      </c>
      <c r="AF98" s="25"/>
      <c r="AG98">
        <f t="shared" si="5"/>
        <v>1251.7729394113333</v>
      </c>
      <c r="AI98" s="35">
        <f>PXIL!H98</f>
        <v>0</v>
      </c>
      <c r="AJ98" s="35">
        <f>PXIL!N98</f>
        <v>0</v>
      </c>
      <c r="AK98" s="35">
        <f>RTM_IEX!H98</f>
        <v>347.37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0.24384714199999985</v>
      </c>
      <c r="E99">
        <f t="shared" si="6"/>
        <v>0.34059753879428273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2.2083129326813102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15.482531734191369</v>
      </c>
      <c r="P99" s="37">
        <f t="shared" si="6"/>
        <v>2.5531465646665072</v>
      </c>
      <c r="Q99" s="37">
        <f t="shared" si="6"/>
        <v>0.91330500000000003</v>
      </c>
      <c r="R99" s="39">
        <f t="shared" si="6"/>
        <v>0.46437129372674485</v>
      </c>
      <c r="S99" s="39">
        <f t="shared" si="6"/>
        <v>0</v>
      </c>
      <c r="T99" s="38">
        <f t="shared" si="6"/>
        <v>4.1825100000000006</v>
      </c>
      <c r="U99" s="38">
        <f t="shared" si="6"/>
        <v>1.5637424999999996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2.5992949999999992</v>
      </c>
      <c r="Z99" s="35">
        <f t="shared" si="6"/>
        <v>0</v>
      </c>
      <c r="AA99" s="76">
        <f t="shared" si="6"/>
        <v>5.2279999999999931E-2</v>
      </c>
      <c r="AB99" s="76">
        <f t="shared" si="6"/>
        <v>-2.5264799999999981</v>
      </c>
      <c r="AC99">
        <f t="shared" si="6"/>
        <v>0.28356306942426207</v>
      </c>
      <c r="AD99">
        <f t="shared" si="6"/>
        <v>30.860316636635936</v>
      </c>
      <c r="AE99">
        <f t="shared" si="6"/>
        <v>1.1058027499999998</v>
      </c>
      <c r="AG99">
        <f t="shared" si="6"/>
        <v>31.966119386635935</v>
      </c>
      <c r="AI99">
        <f t="shared" si="6"/>
        <v>0</v>
      </c>
      <c r="AJ99">
        <f t="shared" si="6"/>
        <v>0</v>
      </c>
      <c r="AK99">
        <f t="shared" si="6"/>
        <v>3.1177175000000008</v>
      </c>
      <c r="AL99">
        <f t="shared" si="6"/>
        <v>-6.8500000000000005E-2</v>
      </c>
      <c r="AM99">
        <f t="shared" si="6"/>
        <v>0</v>
      </c>
      <c r="AN99">
        <f t="shared" si="6"/>
        <v>0</v>
      </c>
      <c r="AO99">
        <f t="shared" si="6"/>
        <v>1.7202499999999999E-2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45606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4.6659999999999995</v>
      </c>
      <c r="E3">
        <f>GT_NG!Q3</f>
        <v>8.5919698194556737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48.427759840880711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606.59946079913618</v>
      </c>
      <c r="P3" s="37">
        <v>49.9</v>
      </c>
      <c r="Q3" s="37">
        <v>11.53</v>
      </c>
      <c r="R3" s="39">
        <v>0</v>
      </c>
      <c r="S3" s="39">
        <v>0</v>
      </c>
      <c r="T3" s="38">
        <f>SUMPRODUCT(LTA!J3:AN3,LTA!J$101:AN$101,LTA!J$104:AN$104)</f>
        <v>16.670000000000002</v>
      </c>
      <c r="U3" s="38">
        <f>SUMPRODUCT(LTA!J3:AN3,LTA!J$102:AN$102,LTA!J$104:AN$104)</f>
        <v>59.44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-7</v>
      </c>
      <c r="AA3" s="76">
        <f>STOA!I3</f>
        <v>0</v>
      </c>
      <c r="AB3" s="76">
        <f>-STOA!O3</f>
        <v>-83.68</v>
      </c>
      <c r="AC3">
        <f>SUMIF(B3:AB3,"&gt;0")*$AC$2-SUMIF(B3:AB3,"&lt;0")*($AC$2/(1-$AC$2))+SUMIF(AI3:AR3,"&gt;0")*$AC$2-SUMIF(AI3:AR3,"&lt;0")*($AC$2/(1-$AC$2))</f>
        <v>6.9983008274504446</v>
      </c>
      <c r="AD3">
        <f>SUM(B3:AB3,AI3:AV3)-AC3</f>
        <v>708.14688963202195</v>
      </c>
      <c r="AE3">
        <f>'IDT-1'!C3</f>
        <v>-57</v>
      </c>
      <c r="AF3" s="25"/>
      <c r="AG3">
        <f>SUM(AD3:AF3)</f>
        <v>651.14688963202195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4.6659999999999995</v>
      </c>
      <c r="E4">
        <f>GT_NG!Q4</f>
        <v>8.2605926336194972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48.427759840880711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615.29298747727728</v>
      </c>
      <c r="P4" s="37">
        <v>49.9</v>
      </c>
      <c r="Q4" s="37">
        <v>11.53</v>
      </c>
      <c r="R4" s="39">
        <v>0</v>
      </c>
      <c r="S4" s="39">
        <v>0</v>
      </c>
      <c r="T4" s="38">
        <f>SUMPRODUCT(LTA!J4:AN4,LTA!J$101:AN$101,LTA!J$104:AN$104)</f>
        <v>17.329999999999998</v>
      </c>
      <c r="U4" s="38">
        <f>SUMPRODUCT(LTA!J4:AN4,LTA!J$102:AN$102,LTA!J$104:AN$104)</f>
        <v>59.44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-7</v>
      </c>
      <c r="AA4" s="76">
        <f>STOA!I4</f>
        <v>0</v>
      </c>
      <c r="AB4" s="76">
        <f>-STOA!O4</f>
        <v>-83.68</v>
      </c>
      <c r="AC4">
        <f t="shared" ref="AC4:AC67" si="0">SUMIF(B4:AB4,"&gt;0")*$AC$2-SUMIF(B4:AB4,"&lt;0")*($AC$2/(1-$AC$2))+SUMIF(AI4:AR4,"&gt;0")*$AC$2-SUMIF(AI4:AR4,"&lt;0")*($AC$2/(1-$AC$2))</f>
        <v>7.0686735934904235</v>
      </c>
      <c r="AD4">
        <f t="shared" ref="AD4:AD67" si="1">SUM(B4:AB4,AI4:AV4)-AC4</f>
        <v>717.09866635828701</v>
      </c>
      <c r="AE4">
        <f>'IDT-1'!C4</f>
        <v>-67</v>
      </c>
      <c r="AF4" s="25"/>
      <c r="AG4">
        <f t="shared" ref="AG4:AG67" si="2">SUM(AD4:AF4)</f>
        <v>650.09866635828701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3.4994999999999998</v>
      </c>
      <c r="E5">
        <f>GT_NG!Q5</f>
        <v>8.2605926336194972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603.60690747727733</v>
      </c>
      <c r="P5" s="37">
        <v>49.9</v>
      </c>
      <c r="Q5" s="37">
        <v>11.53</v>
      </c>
      <c r="R5" s="39">
        <v>0</v>
      </c>
      <c r="S5" s="39">
        <v>0</v>
      </c>
      <c r="T5" s="38">
        <f>SUMPRODUCT(LTA!J5:AN5,LTA!J$101:AN$101,LTA!J$104:AN$104)</f>
        <v>18.329999999999998</v>
      </c>
      <c r="U5" s="38">
        <f>SUMPRODUCT(LTA!J5:AN5,LTA!J$102:AN$102,LTA!J$104:AN$104)</f>
        <v>59.78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-7</v>
      </c>
      <c r="AA5" s="76">
        <f>STOA!I5</f>
        <v>0</v>
      </c>
      <c r="AB5" s="76">
        <f>-STOA!O5</f>
        <v>-83.68</v>
      </c>
      <c r="AC5">
        <f t="shared" si="0"/>
        <v>6.952138942731553</v>
      </c>
      <c r="AD5">
        <f t="shared" si="1"/>
        <v>702.27486116816522</v>
      </c>
      <c r="AE5">
        <f>'IDT-1'!C5</f>
        <v>-82</v>
      </c>
      <c r="AF5" s="25"/>
      <c r="AG5">
        <f t="shared" si="2"/>
        <v>620.27486116816522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2.9162499999999998</v>
      </c>
      <c r="E6">
        <f>GT_NG!Q6</f>
        <v>8.2605926336194972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603.60690747727733</v>
      </c>
      <c r="P6" s="37">
        <v>49.9</v>
      </c>
      <c r="Q6" s="37">
        <v>11.53</v>
      </c>
      <c r="R6" s="39">
        <v>0</v>
      </c>
      <c r="S6" s="39">
        <v>0</v>
      </c>
      <c r="T6" s="38">
        <f>SUMPRODUCT(LTA!J6:AN6,LTA!J$101:AN$101,LTA!J$104:AN$104)</f>
        <v>19</v>
      </c>
      <c r="U6" s="38">
        <f>SUMPRODUCT(LTA!J6:AN6,LTA!J$102:AN$102,LTA!J$104:AN$104)</f>
        <v>59.94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-7</v>
      </c>
      <c r="AA6" s="76">
        <f>STOA!I6</f>
        <v>0</v>
      </c>
      <c r="AB6" s="76">
        <f>-STOA!O6</f>
        <v>-83.68</v>
      </c>
      <c r="AC6">
        <f t="shared" si="0"/>
        <v>6.9540635927315524</v>
      </c>
      <c r="AD6">
        <f t="shared" si="1"/>
        <v>702.51968651816503</v>
      </c>
      <c r="AE6">
        <f>'IDT-1'!C6</f>
        <v>-92</v>
      </c>
      <c r="AF6" s="25"/>
      <c r="AG6">
        <f t="shared" si="2"/>
        <v>610.51968651816503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2.9162499999999998</v>
      </c>
      <c r="E7">
        <f>GT_NG!Q7</f>
        <v>8.2605926336194972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603.04971974071418</v>
      </c>
      <c r="P7" s="37">
        <v>41.26</v>
      </c>
      <c r="Q7" s="37">
        <v>11.53</v>
      </c>
      <c r="R7" s="39">
        <v>0</v>
      </c>
      <c r="S7" s="39">
        <v>0</v>
      </c>
      <c r="T7" s="38">
        <f>SUMPRODUCT(LTA!J7:AN7,LTA!J$101:AN$101,LTA!J$104:AN$104)</f>
        <v>20</v>
      </c>
      <c r="U7" s="38">
        <f>SUMPRODUCT(LTA!J7:AN7,LTA!J$102:AN$102,LTA!J$104:AN$104)</f>
        <v>60.120000000000005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-2</v>
      </c>
      <c r="AA7" s="76">
        <f>STOA!I7</f>
        <v>0</v>
      </c>
      <c r="AB7" s="76">
        <f>-STOA!O7</f>
        <v>-83.68</v>
      </c>
      <c r="AC7">
        <f t="shared" si="0"/>
        <v>6.8522229369733392</v>
      </c>
      <c r="AD7">
        <f t="shared" si="1"/>
        <v>699.60433943736018</v>
      </c>
      <c r="AE7">
        <f>'IDT-1'!C7</f>
        <v>-107</v>
      </c>
      <c r="AF7" s="25"/>
      <c r="AG7">
        <f t="shared" si="2"/>
        <v>592.60433943736018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2.9162499999999998</v>
      </c>
      <c r="E8">
        <f>GT_NG!Q8</f>
        <v>8.2605926336194972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585.75619306257306</v>
      </c>
      <c r="P8" s="37">
        <v>38.382190014265333</v>
      </c>
      <c r="Q8" s="37">
        <v>11.53</v>
      </c>
      <c r="R8" s="39">
        <v>0</v>
      </c>
      <c r="S8" s="39">
        <v>0</v>
      </c>
      <c r="T8" s="38">
        <f>SUMPRODUCT(LTA!J8:AN8,LTA!J$101:AN$101,LTA!J$104:AN$104)</f>
        <v>21</v>
      </c>
      <c r="U8" s="38">
        <f>SUMPRODUCT(LTA!J8:AN8,LTA!J$102:AN$102,LTA!J$104:AN$104)</f>
        <v>60.44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-17</v>
      </c>
      <c r="AA8" s="76">
        <f>STOA!I8</f>
        <v>0</v>
      </c>
      <c r="AB8" s="76">
        <f>-STOA!O8</f>
        <v>-83.68</v>
      </c>
      <c r="AC8">
        <f t="shared" si="0"/>
        <v>6.8231022852341727</v>
      </c>
      <c r="AD8">
        <f t="shared" si="1"/>
        <v>665.78212342522352</v>
      </c>
      <c r="AE8">
        <f>'IDT-1'!C8</f>
        <v>-116</v>
      </c>
      <c r="AF8" s="25"/>
      <c r="AG8">
        <f t="shared" si="2"/>
        <v>549.78212342522352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2.9162499999999998</v>
      </c>
      <c r="E9">
        <f>GT_NG!Q9</f>
        <v>8.2605926336194972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584.52620636074607</v>
      </c>
      <c r="P9" s="37">
        <v>33.590000000000003</v>
      </c>
      <c r="Q9" s="37">
        <v>11.53</v>
      </c>
      <c r="R9" s="39">
        <v>0</v>
      </c>
      <c r="S9" s="39">
        <v>0</v>
      </c>
      <c r="T9" s="38">
        <f>SUMPRODUCT(LTA!J9:AN9,LTA!J$101:AN$101,LTA!J$104:AN$104)</f>
        <v>21.67</v>
      </c>
      <c r="U9" s="38">
        <f>SUMPRODUCT(LTA!J9:AN9,LTA!J$102:AN$102,LTA!J$104:AN$104)</f>
        <v>60.620000000000005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-17</v>
      </c>
      <c r="AA9" s="76">
        <f>STOA!I9</f>
        <v>0</v>
      </c>
      <c r="AB9" s="76">
        <f>-STOA!O9</f>
        <v>-83.68</v>
      </c>
      <c r="AC9">
        <f t="shared" si="0"/>
        <v>6.9998333068486538</v>
      </c>
      <c r="AD9">
        <f t="shared" si="1"/>
        <v>688.26321568751678</v>
      </c>
      <c r="AE9">
        <f>'IDT-1'!C9</f>
        <v>-121</v>
      </c>
      <c r="AF9" s="25"/>
      <c r="AG9">
        <f t="shared" si="2"/>
        <v>567.26321568751678</v>
      </c>
      <c r="AI9" s="35">
        <f>PXIL!I9</f>
        <v>0</v>
      </c>
      <c r="AJ9" s="35">
        <f>PXIL!O9</f>
        <v>0</v>
      </c>
      <c r="AK9" s="35">
        <f>RTM_IEX!I9</f>
        <v>27.83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2.9162499999999998</v>
      </c>
      <c r="E10">
        <f>GT_NG!Q10</f>
        <v>8.2605926336194972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584.52620636074607</v>
      </c>
      <c r="P10" s="37">
        <v>33.590000000000003</v>
      </c>
      <c r="Q10" s="37">
        <v>11.53</v>
      </c>
      <c r="R10" s="39">
        <v>0</v>
      </c>
      <c r="S10" s="39">
        <v>0</v>
      </c>
      <c r="T10" s="38">
        <f>SUMPRODUCT(LTA!J10:AN10,LTA!J$101:AN$101,LTA!J$104:AN$104)</f>
        <v>22.67</v>
      </c>
      <c r="U10" s="38">
        <f>SUMPRODUCT(LTA!J10:AN10,LTA!J$102:AN$102,LTA!J$104:AN$104)</f>
        <v>60.94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-12.29</v>
      </c>
      <c r="AA10" s="76">
        <f>STOA!I10</f>
        <v>0</v>
      </c>
      <c r="AB10" s="76">
        <f>-STOA!O10</f>
        <v>-83.68</v>
      </c>
      <c r="AC10">
        <f t="shared" si="0"/>
        <v>6.9281744977375856</v>
      </c>
      <c r="AD10">
        <f t="shared" si="1"/>
        <v>688.60487449662787</v>
      </c>
      <c r="AE10">
        <f>'IDT-1'!C10</f>
        <v>-126</v>
      </c>
      <c r="AF10" s="25"/>
      <c r="AG10">
        <f t="shared" si="2"/>
        <v>562.60487449662787</v>
      </c>
      <c r="AI10" s="35">
        <f>PXIL!I10</f>
        <v>0</v>
      </c>
      <c r="AJ10" s="35">
        <f>PXIL!O10</f>
        <v>0</v>
      </c>
      <c r="AK10" s="35">
        <f>RTM_IEX!I10</f>
        <v>22.07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2.9162499999999998</v>
      </c>
      <c r="E11">
        <f>GT_NG!Q11</f>
        <v>8.2605926336194972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582.87266636074605</v>
      </c>
      <c r="P11" s="37">
        <v>33.590000000000003</v>
      </c>
      <c r="Q11" s="37">
        <v>11.53</v>
      </c>
      <c r="R11" s="39">
        <v>0</v>
      </c>
      <c r="S11" s="39">
        <v>0</v>
      </c>
      <c r="T11" s="38">
        <f>SUMPRODUCT(LTA!J11:AN11,LTA!J$101:AN$101,LTA!J$104:AN$104)</f>
        <v>22</v>
      </c>
      <c r="U11" s="38">
        <f>SUMPRODUCT(LTA!J11:AN11,LTA!J$102:AN$102,LTA!J$104:AN$104)</f>
        <v>61.28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-32</v>
      </c>
      <c r="AA11" s="76">
        <f>STOA!I11</f>
        <v>0</v>
      </c>
      <c r="AB11" s="76">
        <f>-STOA!O11</f>
        <v>-83.68</v>
      </c>
      <c r="AC11">
        <f t="shared" si="0"/>
        <v>7.1125774690877179</v>
      </c>
      <c r="AD11">
        <f t="shared" si="1"/>
        <v>672.48693152527778</v>
      </c>
      <c r="AE11">
        <f>'IDT-1'!C11</f>
        <v>-113</v>
      </c>
      <c r="AF11" s="25"/>
      <c r="AG11">
        <f t="shared" si="2"/>
        <v>559.48693152527778</v>
      </c>
      <c r="AI11" s="35">
        <f>PXIL!I11</f>
        <v>0</v>
      </c>
      <c r="AJ11" s="35">
        <f>PXIL!O11</f>
        <v>0</v>
      </c>
      <c r="AK11" s="35">
        <f>RTM_IEX!I11</f>
        <v>27.83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2.9162499999999998</v>
      </c>
      <c r="E12">
        <f>GT_NG!Q12</f>
        <v>8.2605926336194972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582.87266636074605</v>
      </c>
      <c r="P12" s="37">
        <v>37.422146996385337</v>
      </c>
      <c r="Q12" s="37">
        <v>11.53</v>
      </c>
      <c r="R12" s="39">
        <v>0</v>
      </c>
      <c r="S12" s="39">
        <v>0</v>
      </c>
      <c r="T12" s="38">
        <f>SUMPRODUCT(LTA!J12:AN12,LTA!J$101:AN$101,LTA!J$104:AN$104)</f>
        <v>22.33</v>
      </c>
      <c r="U12" s="38">
        <f>SUMPRODUCT(LTA!J12:AN12,LTA!J$102:AN$102,LTA!J$104:AN$104)</f>
        <v>61.620000000000005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-17</v>
      </c>
      <c r="AA12" s="76">
        <f>STOA!I12</f>
        <v>0</v>
      </c>
      <c r="AB12" s="76">
        <f>-STOA!O12</f>
        <v>-83.68</v>
      </c>
      <c r="AC12">
        <f t="shared" si="0"/>
        <v>6.9324304414204585</v>
      </c>
      <c r="AD12">
        <f t="shared" si="1"/>
        <v>679.68922554933033</v>
      </c>
      <c r="AE12">
        <f>'IDT-1'!C12</f>
        <v>-126</v>
      </c>
      <c r="AF12" s="25"/>
      <c r="AG12">
        <f t="shared" si="2"/>
        <v>553.68922554933033</v>
      </c>
      <c r="AI12" s="35">
        <f>PXIL!I12</f>
        <v>0</v>
      </c>
      <c r="AJ12" s="35">
        <f>PXIL!O12</f>
        <v>0</v>
      </c>
      <c r="AK12" s="35">
        <f>RTM_IEX!I12</f>
        <v>15.35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2.9162499999999998</v>
      </c>
      <c r="E13">
        <f>GT_NG!Q13</f>
        <v>8.2605926336194972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582.87266636074605</v>
      </c>
      <c r="P13" s="37">
        <v>33.590000000000003</v>
      </c>
      <c r="Q13" s="37">
        <v>11.53</v>
      </c>
      <c r="R13" s="39">
        <v>0</v>
      </c>
      <c r="S13" s="39">
        <v>0</v>
      </c>
      <c r="T13" s="38">
        <f>SUMPRODUCT(LTA!J13:AN13,LTA!J$101:AN$101,LTA!J$104:AN$104)</f>
        <v>22.67</v>
      </c>
      <c r="U13" s="38">
        <f>SUMPRODUCT(LTA!J13:AN13,LTA!J$102:AN$102,LTA!J$104:AN$104)</f>
        <v>61.78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-17</v>
      </c>
      <c r="AA13" s="76">
        <f>STOA!I13</f>
        <v>0</v>
      </c>
      <c r="AB13" s="76">
        <f>-STOA!O13</f>
        <v>-83.68</v>
      </c>
      <c r="AC13">
        <f t="shared" si="0"/>
        <v>6.9363916948486528</v>
      </c>
      <c r="AD13">
        <f t="shared" si="1"/>
        <v>680.19311729951687</v>
      </c>
      <c r="AE13">
        <f>'IDT-1'!C13</f>
        <v>-126</v>
      </c>
      <c r="AF13" s="25"/>
      <c r="AG13">
        <f t="shared" si="2"/>
        <v>554.19311729951687</v>
      </c>
      <c r="AI13" s="35">
        <f>PXIL!I13</f>
        <v>0</v>
      </c>
      <c r="AJ13" s="35">
        <f>PXIL!O13</f>
        <v>0</v>
      </c>
      <c r="AK13" s="35">
        <f>RTM_IEX!I13</f>
        <v>19.190000000000001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2.9162499999999998</v>
      </c>
      <c r="E14">
        <f>GT_NG!Q14</f>
        <v>8.2605926336194972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584.52620636074607</v>
      </c>
      <c r="P14" s="37">
        <v>33.590000000000003</v>
      </c>
      <c r="Q14" s="37">
        <v>11.53</v>
      </c>
      <c r="R14" s="39">
        <v>0</v>
      </c>
      <c r="S14" s="39">
        <v>0</v>
      </c>
      <c r="T14" s="38">
        <f>SUMPRODUCT(LTA!J14:AN14,LTA!J$101:AN$101,LTA!J$104:AN$104)</f>
        <v>24</v>
      </c>
      <c r="U14" s="38">
        <f>SUMPRODUCT(LTA!J14:AN14,LTA!J$102:AN$102,LTA!J$104:AN$104)</f>
        <v>61.94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-17</v>
      </c>
      <c r="AA14" s="76">
        <f>STOA!I14</f>
        <v>0</v>
      </c>
      <c r="AB14" s="76">
        <f>-STOA!O14</f>
        <v>-83.68</v>
      </c>
      <c r="AC14">
        <f t="shared" si="0"/>
        <v>6.9609113068486543</v>
      </c>
      <c r="AD14">
        <f t="shared" si="1"/>
        <v>683.31213768751695</v>
      </c>
      <c r="AE14">
        <f>'IDT-1'!C14</f>
        <v>-131</v>
      </c>
      <c r="AF14" s="25"/>
      <c r="AG14">
        <f t="shared" si="2"/>
        <v>552.31213768751695</v>
      </c>
      <c r="AI14" s="35">
        <f>PXIL!I14</f>
        <v>0</v>
      </c>
      <c r="AJ14" s="35">
        <f>PXIL!O14</f>
        <v>0</v>
      </c>
      <c r="AK14" s="35">
        <f>RTM_IEX!I14</f>
        <v>19.190000000000001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2.9162499999999998</v>
      </c>
      <c r="E15">
        <f>GT_NG!Q15</f>
        <v>8.2605926336194972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584.63270192339621</v>
      </c>
      <c r="P15" s="37">
        <v>33.590000000000003</v>
      </c>
      <c r="Q15" s="37">
        <v>11.53</v>
      </c>
      <c r="R15" s="39">
        <v>0</v>
      </c>
      <c r="S15" s="39">
        <v>0</v>
      </c>
      <c r="T15" s="38">
        <f>SUMPRODUCT(LTA!J15:AN15,LTA!J$101:AN$101,LTA!J$104:AN$104)</f>
        <v>23.67</v>
      </c>
      <c r="U15" s="38">
        <f>SUMPRODUCT(LTA!J15:AN15,LTA!J$102:AN$102,LTA!J$104:AN$104)</f>
        <v>62.120000000000005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-22</v>
      </c>
      <c r="AA15" s="76">
        <f>STOA!I15</f>
        <v>0</v>
      </c>
      <c r="AB15" s="76">
        <f>-STOA!O15</f>
        <v>-83.68</v>
      </c>
      <c r="AC15">
        <f t="shared" si="0"/>
        <v>7.0223425636503451</v>
      </c>
      <c r="AD15">
        <f t="shared" si="1"/>
        <v>681.0872019933654</v>
      </c>
      <c r="AE15">
        <f>'IDT-1'!C15</f>
        <v>-134</v>
      </c>
      <c r="AF15" s="25"/>
      <c r="AG15">
        <f t="shared" si="2"/>
        <v>547.0872019933654</v>
      </c>
      <c r="AI15" s="35">
        <f>PXIL!I15</f>
        <v>0</v>
      </c>
      <c r="AJ15" s="35">
        <f>PXIL!O15</f>
        <v>0</v>
      </c>
      <c r="AK15" s="35">
        <f>RTM_IEX!I15</f>
        <v>22.07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2.9162499999999998</v>
      </c>
      <c r="E16">
        <f>GT_NG!Q16</f>
        <v>8.2605926336194972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584.63270192339621</v>
      </c>
      <c r="P16" s="37">
        <v>33.590000000000003</v>
      </c>
      <c r="Q16" s="37">
        <v>11.53</v>
      </c>
      <c r="R16" s="39">
        <v>0</v>
      </c>
      <c r="S16" s="39">
        <v>0</v>
      </c>
      <c r="T16" s="38">
        <f>SUMPRODUCT(LTA!J16:AN16,LTA!J$101:AN$101,LTA!J$104:AN$104)</f>
        <v>24</v>
      </c>
      <c r="U16" s="38">
        <f>SUMPRODUCT(LTA!J16:AN16,LTA!J$102:AN$102,LTA!J$104:AN$104)</f>
        <v>62.28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-22</v>
      </c>
      <c r="AA16" s="76">
        <f>STOA!I16</f>
        <v>0</v>
      </c>
      <c r="AB16" s="76">
        <f>-STOA!O16</f>
        <v>-83.68</v>
      </c>
      <c r="AC16">
        <f t="shared" si="0"/>
        <v>6.9962125636503458</v>
      </c>
      <c r="AD16">
        <f t="shared" si="1"/>
        <v>677.76333199336534</v>
      </c>
      <c r="AE16">
        <f>'IDT-1'!C16</f>
        <v>-133</v>
      </c>
      <c r="AF16" s="25"/>
      <c r="AG16">
        <f t="shared" si="2"/>
        <v>544.76333199336534</v>
      </c>
      <c r="AI16" s="35">
        <f>PXIL!I16</f>
        <v>0</v>
      </c>
      <c r="AJ16" s="35">
        <f>PXIL!O16</f>
        <v>0</v>
      </c>
      <c r="AK16" s="35">
        <f>RTM_IEX!I16</f>
        <v>18.23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4.6659999999999995</v>
      </c>
      <c r="E17">
        <f>GT_NG!Q17</f>
        <v>8.2605926336194972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584.63270192339621</v>
      </c>
      <c r="P17" s="37">
        <v>33.590000000000003</v>
      </c>
      <c r="Q17" s="37">
        <v>11.53</v>
      </c>
      <c r="R17" s="39">
        <v>0</v>
      </c>
      <c r="S17" s="39">
        <v>0</v>
      </c>
      <c r="T17" s="38">
        <f>SUMPRODUCT(LTA!J17:AN17,LTA!J$101:AN$101,LTA!J$104:AN$104)</f>
        <v>24.33</v>
      </c>
      <c r="U17" s="38">
        <f>SUMPRODUCT(LTA!J17:AN17,LTA!J$102:AN$102,LTA!J$104:AN$104)</f>
        <v>62.44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-27</v>
      </c>
      <c r="AA17" s="76">
        <f>STOA!I17</f>
        <v>0</v>
      </c>
      <c r="AB17" s="76">
        <f>-STOA!O17</f>
        <v>-83.68</v>
      </c>
      <c r="AC17">
        <f t="shared" si="0"/>
        <v>7.0230372050633685</v>
      </c>
      <c r="AD17">
        <f t="shared" si="1"/>
        <v>671.13625735195228</v>
      </c>
      <c r="AE17">
        <f>'IDT-1'!C17</f>
        <v>-136</v>
      </c>
      <c r="AF17" s="25"/>
      <c r="AG17">
        <f t="shared" si="2"/>
        <v>535.13625735195228</v>
      </c>
      <c r="AI17" s="35">
        <f>PXIL!I17</f>
        <v>0</v>
      </c>
      <c r="AJ17" s="35">
        <f>PXIL!O17</f>
        <v>0</v>
      </c>
      <c r="AK17" s="35">
        <f>RTM_IEX!I17</f>
        <v>14.39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6.1217919999999992</v>
      </c>
      <c r="E18">
        <f>GT_NG!Q18</f>
        <v>8.2605926336194972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584.63270192339621</v>
      </c>
      <c r="P18" s="37">
        <v>33.590000000000003</v>
      </c>
      <c r="Q18" s="37">
        <v>11.53</v>
      </c>
      <c r="R18" s="39">
        <v>0</v>
      </c>
      <c r="S18" s="39">
        <v>0</v>
      </c>
      <c r="T18" s="38">
        <f>SUMPRODUCT(LTA!J18:AN18,LTA!J$101:AN$101,LTA!J$104:AN$104)</f>
        <v>24.67</v>
      </c>
      <c r="U18" s="38">
        <f>SUMPRODUCT(LTA!J18:AN18,LTA!J$102:AN$102,LTA!J$104:AN$104)</f>
        <v>62.620000000000005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-22</v>
      </c>
      <c r="AA18" s="76">
        <f>STOA!I18</f>
        <v>0</v>
      </c>
      <c r="AB18" s="76">
        <f>-STOA!O18</f>
        <v>-83.68</v>
      </c>
      <c r="AC18">
        <f t="shared" si="0"/>
        <v>6.9542917912503457</v>
      </c>
      <c r="AD18">
        <f t="shared" si="1"/>
        <v>672.4307947657652</v>
      </c>
      <c r="AE18">
        <f>'IDT-1'!C18</f>
        <v>-138</v>
      </c>
      <c r="AF18" s="25"/>
      <c r="AG18">
        <f t="shared" si="2"/>
        <v>534.4307947657652</v>
      </c>
      <c r="AI18" s="35">
        <f>PXIL!I18</f>
        <v>0</v>
      </c>
      <c r="AJ18" s="35">
        <f>PXIL!O18</f>
        <v>0</v>
      </c>
      <c r="AK18" s="35">
        <f>RTM_IEX!I18</f>
        <v>8.64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6.1217919999999992</v>
      </c>
      <c r="E19">
        <f>GT_NG!Q19</f>
        <v>8.5919698194556737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587.17736801633941</v>
      </c>
      <c r="P19" s="37">
        <v>33.590000000000003</v>
      </c>
      <c r="Q19" s="37">
        <v>11.53</v>
      </c>
      <c r="R19" s="39">
        <v>0</v>
      </c>
      <c r="S19" s="39">
        <v>0</v>
      </c>
      <c r="T19" s="38">
        <f>SUMPRODUCT(LTA!J19:AN19,LTA!J$101:AN$101,LTA!J$104:AN$104)</f>
        <v>16.670000000000002</v>
      </c>
      <c r="U19" s="38">
        <f>SUMPRODUCT(LTA!J19:AN19,LTA!J$102:AN$102,LTA!J$104:AN$104)</f>
        <v>62.44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-17</v>
      </c>
      <c r="AA19" s="76">
        <f>STOA!I19</f>
        <v>0</v>
      </c>
      <c r="AB19" s="76">
        <f>-STOA!O19</f>
        <v>-83.68</v>
      </c>
      <c r="AC19">
        <f t="shared" si="0"/>
        <v>6.8736143374118033</v>
      </c>
      <c r="AD19">
        <f t="shared" si="1"/>
        <v>672.20751549838315</v>
      </c>
      <c r="AE19">
        <f>'IDT-1'!C19</f>
        <v>-145</v>
      </c>
      <c r="AF19" s="25"/>
      <c r="AG19">
        <f t="shared" si="2"/>
        <v>527.20751549838315</v>
      </c>
      <c r="AI19" s="35">
        <f>PXIL!I19</f>
        <v>0</v>
      </c>
      <c r="AJ19" s="35">
        <f>PXIL!O19</f>
        <v>0</v>
      </c>
      <c r="AK19" s="35">
        <f>RTM_IEX!I19</f>
        <v>8.64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6.1217919999999992</v>
      </c>
      <c r="E20">
        <f>GT_NG!Q20</f>
        <v>8.5919698194556737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587.17736801633941</v>
      </c>
      <c r="P20" s="37">
        <v>33.590000000000003</v>
      </c>
      <c r="Q20" s="37">
        <v>11.53</v>
      </c>
      <c r="R20" s="39">
        <v>0</v>
      </c>
      <c r="S20" s="39">
        <v>0</v>
      </c>
      <c r="T20" s="38">
        <f>SUMPRODUCT(LTA!J20:AN20,LTA!J$101:AN$101,LTA!J$104:AN$104)</f>
        <v>16.670000000000002</v>
      </c>
      <c r="U20" s="38">
        <f>SUMPRODUCT(LTA!J20:AN20,LTA!J$102:AN$102,LTA!J$104:AN$104)</f>
        <v>62.28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-17</v>
      </c>
      <c r="AA20" s="76">
        <f>STOA!I20</f>
        <v>0</v>
      </c>
      <c r="AB20" s="76">
        <f>-STOA!O20</f>
        <v>-83.68</v>
      </c>
      <c r="AC20">
        <f t="shared" si="0"/>
        <v>6.8798543374118033</v>
      </c>
      <c r="AD20">
        <f t="shared" si="1"/>
        <v>673.00127549838317</v>
      </c>
      <c r="AE20">
        <f>'IDT-1'!C20</f>
        <v>-146</v>
      </c>
      <c r="AF20" s="25"/>
      <c r="AG20">
        <f t="shared" si="2"/>
        <v>527.00127549838317</v>
      </c>
      <c r="AI20" s="35">
        <f>PXIL!I20</f>
        <v>0</v>
      </c>
      <c r="AJ20" s="35">
        <f>PXIL!O20</f>
        <v>0</v>
      </c>
      <c r="AK20" s="35">
        <f>RTM_IEX!I20</f>
        <v>9.6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6.1217919999999992</v>
      </c>
      <c r="E21">
        <f>GT_NG!Q21</f>
        <v>8.5919698194556737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592.87971542922219</v>
      </c>
      <c r="P21" s="37">
        <v>33.590000000000003</v>
      </c>
      <c r="Q21" s="37">
        <v>11.53</v>
      </c>
      <c r="R21" s="39">
        <v>0</v>
      </c>
      <c r="S21" s="39">
        <v>0</v>
      </c>
      <c r="T21" s="38">
        <f>SUMPRODUCT(LTA!J21:AN21,LTA!J$101:AN$101,LTA!J$104:AN$104)</f>
        <v>16.670000000000002</v>
      </c>
      <c r="U21" s="38">
        <f>SUMPRODUCT(LTA!J21:AN21,LTA!J$102:AN$102,LTA!J$104:AN$104)</f>
        <v>62.28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-17</v>
      </c>
      <c r="AA21" s="76">
        <f>STOA!I21</f>
        <v>0</v>
      </c>
      <c r="AB21" s="76">
        <f>-STOA!O21</f>
        <v>-83.68</v>
      </c>
      <c r="AC21">
        <f t="shared" si="0"/>
        <v>6.9093566472322889</v>
      </c>
      <c r="AD21">
        <f t="shared" si="1"/>
        <v>676.75412060144538</v>
      </c>
      <c r="AE21">
        <f>'IDT-1'!C21</f>
        <v>-146</v>
      </c>
      <c r="AF21" s="25"/>
      <c r="AG21">
        <f t="shared" si="2"/>
        <v>530.75412060144538</v>
      </c>
      <c r="AI21" s="35">
        <f>PXIL!I21</f>
        <v>0</v>
      </c>
      <c r="AJ21" s="35">
        <f>PXIL!O21</f>
        <v>0</v>
      </c>
      <c r="AK21" s="35">
        <f>RTM_IEX!I21</f>
        <v>7.68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6.1217919999999992</v>
      </c>
      <c r="E22">
        <f>GT_NG!Q22</f>
        <v>8.5919698194556737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598.57952282098563</v>
      </c>
      <c r="P22" s="37">
        <v>33.590000000000003</v>
      </c>
      <c r="Q22" s="37">
        <v>11.53</v>
      </c>
      <c r="R22" s="39">
        <v>0</v>
      </c>
      <c r="S22" s="39">
        <v>0</v>
      </c>
      <c r="T22" s="38">
        <f>SUMPRODUCT(LTA!J22:AN22,LTA!J$101:AN$101,LTA!J$104:AN$104)</f>
        <v>16.670000000000002</v>
      </c>
      <c r="U22" s="38">
        <f>SUMPRODUCT(LTA!J22:AN22,LTA!J$102:AN$102,LTA!J$104:AN$104)</f>
        <v>62.28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-17</v>
      </c>
      <c r="AA22" s="76">
        <f>STOA!I22</f>
        <v>0</v>
      </c>
      <c r="AB22" s="76">
        <f>-STOA!O22</f>
        <v>-83.68</v>
      </c>
      <c r="AC22">
        <f t="shared" si="0"/>
        <v>6.9687911448880442</v>
      </c>
      <c r="AD22">
        <f t="shared" si="1"/>
        <v>684.31449349555305</v>
      </c>
      <c r="AE22">
        <f>'IDT-1'!C22</f>
        <v>-149</v>
      </c>
      <c r="AF22" s="25"/>
      <c r="AG22">
        <f t="shared" si="2"/>
        <v>535.31449349555305</v>
      </c>
      <c r="AI22" s="35">
        <f>PXIL!I22</f>
        <v>0</v>
      </c>
      <c r="AJ22" s="35">
        <f>PXIL!O22</f>
        <v>0</v>
      </c>
      <c r="AK22" s="35">
        <f>RTM_IEX!I22</f>
        <v>9.6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6.1217919999999992</v>
      </c>
      <c r="E23">
        <f>GT_NG!Q23</f>
        <v>8.5919698194556737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598.63539963257983</v>
      </c>
      <c r="P23" s="37">
        <v>33.590000000000003</v>
      </c>
      <c r="Q23" s="37">
        <v>11.53</v>
      </c>
      <c r="R23" s="39">
        <v>0</v>
      </c>
      <c r="S23" s="39">
        <v>0</v>
      </c>
      <c r="T23" s="38">
        <f>SUMPRODUCT(LTA!J23:AN23,LTA!J$101:AN$101,LTA!J$104:AN$104)</f>
        <v>16.670000000000002</v>
      </c>
      <c r="U23" s="38">
        <f>SUMPRODUCT(LTA!J23:AN23,LTA!J$102:AN$102,LTA!J$104:AN$104)</f>
        <v>62.120000000000005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-17</v>
      </c>
      <c r="AA23" s="76">
        <f>STOA!I23</f>
        <v>0</v>
      </c>
      <c r="AB23" s="76">
        <f>-STOA!O23</f>
        <v>-83.68</v>
      </c>
      <c r="AC23">
        <f t="shared" si="0"/>
        <v>6.9947155107773487</v>
      </c>
      <c r="AD23">
        <f t="shared" si="1"/>
        <v>687.61220578213874</v>
      </c>
      <c r="AE23">
        <f>'IDT-1'!C23</f>
        <v>-146</v>
      </c>
      <c r="AF23" s="25"/>
      <c r="AG23">
        <f t="shared" si="2"/>
        <v>541.61220578213874</v>
      </c>
      <c r="AI23" s="35">
        <f>PXIL!I23</f>
        <v>0</v>
      </c>
      <c r="AJ23" s="35">
        <f>PXIL!O23</f>
        <v>0</v>
      </c>
      <c r="AK23" s="35">
        <f>RTM_IEX!I23</f>
        <v>9.6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6.1217919999999992</v>
      </c>
      <c r="E24">
        <f>GT_NG!Q24</f>
        <v>8.5919698194556737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604.33774704546261</v>
      </c>
      <c r="P24" s="37">
        <v>33.590000000000003</v>
      </c>
      <c r="Q24" s="37">
        <v>11.53</v>
      </c>
      <c r="R24" s="39">
        <v>0</v>
      </c>
      <c r="S24" s="39">
        <v>0</v>
      </c>
      <c r="T24" s="38">
        <f>SUMPRODUCT(LTA!J24:AN24,LTA!J$101:AN$101,LTA!J$104:AN$104)</f>
        <v>16.670000000000002</v>
      </c>
      <c r="U24" s="38">
        <f>SUMPRODUCT(LTA!J24:AN24,LTA!J$102:AN$102,LTA!J$104:AN$104)</f>
        <v>62.120000000000005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-17</v>
      </c>
      <c r="AA24" s="76">
        <f>STOA!I24</f>
        <v>0</v>
      </c>
      <c r="AB24" s="76">
        <f>-STOA!O24</f>
        <v>-83.68</v>
      </c>
      <c r="AC24">
        <f t="shared" si="0"/>
        <v>7.0391938205978342</v>
      </c>
      <c r="AD24">
        <f t="shared" si="1"/>
        <v>693.2700748852011</v>
      </c>
      <c r="AE24">
        <f>'IDT-1'!C24</f>
        <v>-141</v>
      </c>
      <c r="AF24" s="25"/>
      <c r="AG24">
        <f t="shared" si="2"/>
        <v>552.2700748852011</v>
      </c>
      <c r="AI24" s="35">
        <f>PXIL!I24</f>
        <v>0</v>
      </c>
      <c r="AJ24" s="35">
        <f>PXIL!O24</f>
        <v>0</v>
      </c>
      <c r="AK24" s="35">
        <f>RTM_IEX!I24</f>
        <v>9.6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6.1217919999999992</v>
      </c>
      <c r="E25">
        <f>GT_NG!Q25</f>
        <v>8.5919698194556737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610.30679443722613</v>
      </c>
      <c r="P25" s="37">
        <v>32.49</v>
      </c>
      <c r="Q25" s="37">
        <v>11.53</v>
      </c>
      <c r="R25" s="39">
        <v>0</v>
      </c>
      <c r="S25" s="39">
        <v>0</v>
      </c>
      <c r="T25" s="38">
        <f>SUMPRODUCT(LTA!J25:AN25,LTA!J$101:AN$101,LTA!J$104:AN$104)</f>
        <v>16.670000000000002</v>
      </c>
      <c r="U25" s="38">
        <f>SUMPRODUCT(LTA!J25:AN25,LTA!J$102:AN$102,LTA!J$104:AN$104)</f>
        <v>61.94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-17</v>
      </c>
      <c r="AA25" s="76">
        <f>STOA!I25</f>
        <v>0</v>
      </c>
      <c r="AB25" s="76">
        <f>-STOA!O25</f>
        <v>-83.68</v>
      </c>
      <c r="AC25">
        <f t="shared" si="0"/>
        <v>7.1281063902535902</v>
      </c>
      <c r="AD25">
        <f t="shared" si="1"/>
        <v>704.58020970730877</v>
      </c>
      <c r="AE25">
        <f>'IDT-1'!C25</f>
        <v>-136</v>
      </c>
      <c r="AF25" s="25"/>
      <c r="AG25">
        <f t="shared" si="2"/>
        <v>568.58020970730877</v>
      </c>
      <c r="AI25" s="35">
        <f>PXIL!I25</f>
        <v>0</v>
      </c>
      <c r="AJ25" s="35">
        <f>PXIL!O25</f>
        <v>0</v>
      </c>
      <c r="AK25" s="35">
        <f>RTM_IEX!I25</f>
        <v>16.309999999999999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6.1217919999999992</v>
      </c>
      <c r="E26">
        <f>GT_NG!Q26</f>
        <v>8.5919698194556737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621.87085852372468</v>
      </c>
      <c r="P26" s="37">
        <v>34.352015253740106</v>
      </c>
      <c r="Q26" s="37">
        <v>11.53</v>
      </c>
      <c r="R26" s="39">
        <v>0</v>
      </c>
      <c r="S26" s="39">
        <v>0</v>
      </c>
      <c r="T26" s="38">
        <f>SUMPRODUCT(LTA!J26:AN26,LTA!J$101:AN$101,LTA!J$104:AN$104)</f>
        <v>16.670000000000002</v>
      </c>
      <c r="U26" s="38">
        <f>SUMPRODUCT(LTA!J26:AN26,LTA!J$102:AN$102,LTA!J$104:AN$104)</f>
        <v>61.94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-62</v>
      </c>
      <c r="AA26" s="76">
        <f>STOA!I26</f>
        <v>0</v>
      </c>
      <c r="AB26" s="76">
        <f>-STOA!O26</f>
        <v>-83.68</v>
      </c>
      <c r="AC26">
        <f t="shared" si="0"/>
        <v>7.5791011318246442</v>
      </c>
      <c r="AD26">
        <f t="shared" si="1"/>
        <v>671.59529430597638</v>
      </c>
      <c r="AE26">
        <f>'IDT-1'!C26</f>
        <v>-89.33</v>
      </c>
      <c r="AF26" s="25"/>
      <c r="AG26">
        <f t="shared" si="2"/>
        <v>582.26529430597634</v>
      </c>
      <c r="AI26" s="35">
        <f>PXIL!I26</f>
        <v>0</v>
      </c>
      <c r="AJ26" s="35">
        <f>PXIL!O26</f>
        <v>0</v>
      </c>
      <c r="AK26" s="35">
        <f>RTM_IEX!I26</f>
        <v>15.35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6.1217919999999992</v>
      </c>
      <c r="E27">
        <f>GT_NG!Q27</f>
        <v>8.5919698194556737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48.427759840880711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639.00501198571283</v>
      </c>
      <c r="P27" s="37">
        <v>60.453063551591335</v>
      </c>
      <c r="Q27" s="37">
        <v>11.53</v>
      </c>
      <c r="R27" s="39">
        <v>0.91000000000000014</v>
      </c>
      <c r="S27" s="39">
        <v>0</v>
      </c>
      <c r="T27" s="38">
        <f>SUMPRODUCT(LTA!J27:AN27,LTA!J$101:AN$101,LTA!J$104:AN$104)</f>
        <v>16.670000000000002</v>
      </c>
      <c r="U27" s="38">
        <f>SUMPRODUCT(LTA!J27:AN27,LTA!J$102:AN$102,LTA!J$104:AN$104)</f>
        <v>62.120000000000005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-252</v>
      </c>
      <c r="AA27" s="76">
        <f>STOA!I27</f>
        <v>0</v>
      </c>
      <c r="AB27" s="76">
        <f>-STOA!O27</f>
        <v>0</v>
      </c>
      <c r="AC27">
        <f t="shared" si="0"/>
        <v>8.6959522933361111</v>
      </c>
      <c r="AD27">
        <f t="shared" si="1"/>
        <v>586.13364490430433</v>
      </c>
      <c r="AE27">
        <f>'IDT-1'!C27</f>
        <v>0</v>
      </c>
      <c r="AF27" s="25"/>
      <c r="AG27">
        <f t="shared" si="2"/>
        <v>586.13364490430433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-7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6.1217919999999992</v>
      </c>
      <c r="E28">
        <f>GT_NG!Q28</f>
        <v>8.5919698194556737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48.427759840880711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665.81076906494945</v>
      </c>
      <c r="P28" s="37">
        <v>65.25</v>
      </c>
      <c r="Q28" s="37">
        <v>11.53</v>
      </c>
      <c r="R28" s="39">
        <v>3.08</v>
      </c>
      <c r="S28" s="39">
        <v>0</v>
      </c>
      <c r="T28" s="38">
        <f>SUMPRODUCT(LTA!J28:AN28,LTA!J$101:AN$101,LTA!J$104:AN$104)</f>
        <v>17.670000000000002</v>
      </c>
      <c r="U28" s="38">
        <f>SUMPRODUCT(LTA!J28:AN28,LTA!J$102:AN$102,LTA!J$104:AN$104)</f>
        <v>62.120000000000005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-267</v>
      </c>
      <c r="AA28" s="76">
        <f>STOA!I28</f>
        <v>0</v>
      </c>
      <c r="AB28" s="76">
        <f>-STOA!O28</f>
        <v>0</v>
      </c>
      <c r="AC28">
        <f t="shared" si="0"/>
        <v>9.1244056685038313</v>
      </c>
      <c r="AD28">
        <f t="shared" si="1"/>
        <v>600.47788505678193</v>
      </c>
      <c r="AE28">
        <f>'IDT-1'!C28</f>
        <v>0</v>
      </c>
      <c r="AF28" s="25"/>
      <c r="AG28">
        <f t="shared" si="2"/>
        <v>600.47788505678193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-12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6.1217919999999992</v>
      </c>
      <c r="E29">
        <f>GT_NG!Q29</f>
        <v>8.5919698194556737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48.427759840880711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672.00174885845445</v>
      </c>
      <c r="P29" s="37">
        <v>59.493029639437765</v>
      </c>
      <c r="Q29" s="37">
        <v>11.53</v>
      </c>
      <c r="R29" s="39">
        <v>7.6674052774018939</v>
      </c>
      <c r="S29" s="39">
        <v>0</v>
      </c>
      <c r="T29" s="38">
        <f>SUMPRODUCT(LTA!J29:AN29,LTA!J$101:AN$101,LTA!J$104:AN$104)</f>
        <v>19.970000000000002</v>
      </c>
      <c r="U29" s="38">
        <f>SUMPRODUCT(LTA!J29:AN29,LTA!J$102:AN$102,LTA!J$104:AN$104)</f>
        <v>61.94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-267</v>
      </c>
      <c r="AA29" s="76">
        <f>STOA!I29</f>
        <v>0</v>
      </c>
      <c r="AB29" s="76">
        <f>-STOA!O29</f>
        <v>0</v>
      </c>
      <c r="AC29">
        <f t="shared" si="0"/>
        <v>9.1408021118314995</v>
      </c>
      <c r="AD29">
        <f t="shared" si="1"/>
        <v>612.60290332379907</v>
      </c>
      <c r="AE29">
        <f>'IDT-1'!C29</f>
        <v>0</v>
      </c>
      <c r="AF29" s="25"/>
      <c r="AG29">
        <f t="shared" si="2"/>
        <v>612.60290332379907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-7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6.1217919999999992</v>
      </c>
      <c r="E30">
        <f>GT_NG!Q30</f>
        <v>8.5919698194556737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48.427759840880711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674.10508144470623</v>
      </c>
      <c r="P30" s="37">
        <v>61.413097135364126</v>
      </c>
      <c r="Q30" s="37">
        <v>11.53</v>
      </c>
      <c r="R30" s="39">
        <v>15.32</v>
      </c>
      <c r="S30" s="39">
        <v>0</v>
      </c>
      <c r="T30" s="38">
        <f>SUMPRODUCT(LTA!J30:AN30,LTA!J$101:AN$101,LTA!J$104:AN$104)</f>
        <v>20.400000000000002</v>
      </c>
      <c r="U30" s="38">
        <f>SUMPRODUCT(LTA!J30:AN30,LTA!J$102:AN$102,LTA!J$104:AN$104)</f>
        <v>61.94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-262</v>
      </c>
      <c r="AA30" s="76">
        <f>STOA!I30</f>
        <v>0</v>
      </c>
      <c r="AB30" s="76">
        <f>-STOA!O30</f>
        <v>0</v>
      </c>
      <c r="AC30">
        <f t="shared" si="0"/>
        <v>9.1801996433305231</v>
      </c>
      <c r="AD30">
        <f t="shared" si="1"/>
        <v>631.66950059707619</v>
      </c>
      <c r="AE30">
        <f>'IDT-1'!C30</f>
        <v>0</v>
      </c>
      <c r="AF30" s="25"/>
      <c r="AG30">
        <f t="shared" si="2"/>
        <v>631.66950059707619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-5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6.1217919999999992</v>
      </c>
      <c r="E31">
        <f>GT_NG!Q31</f>
        <v>8.2605926336194972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48.427759840880711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682.28811270009294</v>
      </c>
      <c r="P31" s="37">
        <v>62.373130395502905</v>
      </c>
      <c r="Q31" s="37">
        <v>11.53</v>
      </c>
      <c r="R31" s="39">
        <v>16.7</v>
      </c>
      <c r="S31" s="39">
        <v>0</v>
      </c>
      <c r="T31" s="38">
        <f>SUMPRODUCT(LTA!J31:AN31,LTA!J$101:AN$101,LTA!J$104:AN$104)</f>
        <v>25.520000000000003</v>
      </c>
      <c r="U31" s="38">
        <f>SUMPRODUCT(LTA!J31:AN31,LTA!J$102:AN$102,LTA!J$104:AN$104)</f>
        <v>61.78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-247</v>
      </c>
      <c r="AA31" s="76">
        <f>STOA!I31</f>
        <v>0</v>
      </c>
      <c r="AB31" s="76">
        <f>-STOA!O31</f>
        <v>0</v>
      </c>
      <c r="AC31">
        <f t="shared" si="0"/>
        <v>9.2905214862194967</v>
      </c>
      <c r="AD31">
        <f t="shared" si="1"/>
        <v>647.71086608387657</v>
      </c>
      <c r="AE31">
        <f>'IDT-1'!C31</f>
        <v>0</v>
      </c>
      <c r="AF31" s="25"/>
      <c r="AG31">
        <f t="shared" si="2"/>
        <v>647.71086608387657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-19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6.1217919999999992</v>
      </c>
      <c r="E32">
        <f>GT_NG!Q32</f>
        <v>8.2605926336194972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48.427759840880711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680.46943616299097</v>
      </c>
      <c r="P32" s="37">
        <v>62.373130395502905</v>
      </c>
      <c r="Q32" s="37">
        <v>11.53</v>
      </c>
      <c r="R32" s="39">
        <v>18.7</v>
      </c>
      <c r="S32" s="39">
        <v>0</v>
      </c>
      <c r="T32" s="38">
        <f>SUMPRODUCT(LTA!J32:AN32,LTA!J$101:AN$101,LTA!J$104:AN$104)</f>
        <v>35.120000000000005</v>
      </c>
      <c r="U32" s="38">
        <f>SUMPRODUCT(LTA!J32:AN32,LTA!J$102:AN$102,LTA!J$104:AN$104)</f>
        <v>61.620000000000005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-242</v>
      </c>
      <c r="AA32" s="76">
        <f>STOA!I32</f>
        <v>0</v>
      </c>
      <c r="AB32" s="76">
        <f>-STOA!O32</f>
        <v>0</v>
      </c>
      <c r="AC32">
        <f t="shared" si="0"/>
        <v>9.3419838543822884</v>
      </c>
      <c r="AD32">
        <f t="shared" si="1"/>
        <v>660.28072717861187</v>
      </c>
      <c r="AE32">
        <f>'IDT-1'!C32</f>
        <v>0</v>
      </c>
      <c r="AF32" s="25"/>
      <c r="AG32">
        <f t="shared" si="2"/>
        <v>660.28072717861187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-21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6.1217919999999992</v>
      </c>
      <c r="E33">
        <f>GT_NG!Q33</f>
        <v>8.2605926336194972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48.427759840880711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646.50075503895414</v>
      </c>
      <c r="P33" s="37">
        <v>62.373130395502905</v>
      </c>
      <c r="Q33" s="37">
        <v>11.53</v>
      </c>
      <c r="R33" s="39">
        <v>18.7</v>
      </c>
      <c r="S33" s="39">
        <v>0</v>
      </c>
      <c r="T33" s="38">
        <f>SUMPRODUCT(LTA!J33:AN33,LTA!J$101:AN$101,LTA!J$104:AN$104)</f>
        <v>46.99</v>
      </c>
      <c r="U33" s="38">
        <f>SUMPRODUCT(LTA!J33:AN33,LTA!J$102:AN$102,LTA!J$104:AN$104)</f>
        <v>61.44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-237</v>
      </c>
      <c r="AA33" s="76">
        <f>STOA!I33</f>
        <v>0</v>
      </c>
      <c r="AB33" s="76">
        <f>-STOA!O33</f>
        <v>0</v>
      </c>
      <c r="AC33">
        <f t="shared" si="0"/>
        <v>9.0502903673757356</v>
      </c>
      <c r="AD33">
        <f t="shared" si="1"/>
        <v>653.29373954158154</v>
      </c>
      <c r="AE33">
        <f>'IDT-1'!C33</f>
        <v>0</v>
      </c>
      <c r="AF33" s="25"/>
      <c r="AG33">
        <f t="shared" si="2"/>
        <v>653.29373954158154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-11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6.1217919999999992</v>
      </c>
      <c r="E34">
        <f>GT_NG!Q34</f>
        <v>8.2605926336194972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48.427759840880711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623.72328921747862</v>
      </c>
      <c r="P34" s="37">
        <v>62.373130395502905</v>
      </c>
      <c r="Q34" s="37">
        <v>11.53</v>
      </c>
      <c r="R34" s="39">
        <v>18.7</v>
      </c>
      <c r="S34" s="39">
        <v>0</v>
      </c>
      <c r="T34" s="38">
        <f>SUMPRODUCT(LTA!J34:AN34,LTA!J$101:AN$101,LTA!J$104:AN$104)</f>
        <v>58.96</v>
      </c>
      <c r="U34" s="38">
        <f>SUMPRODUCT(LTA!J34:AN34,LTA!J$102:AN$102,LTA!J$104:AN$104)</f>
        <v>61.28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-227</v>
      </c>
      <c r="AA34" s="76">
        <f>STOA!I34</f>
        <v>0</v>
      </c>
      <c r="AB34" s="76">
        <f>-STOA!O34</f>
        <v>0</v>
      </c>
      <c r="AC34">
        <f t="shared" si="0"/>
        <v>8.8704083145769772</v>
      </c>
      <c r="AD34">
        <f t="shared" si="1"/>
        <v>654.50615577290489</v>
      </c>
      <c r="AE34">
        <f>'IDT-1'!C34</f>
        <v>0</v>
      </c>
      <c r="AF34" s="25"/>
      <c r="AG34">
        <f t="shared" si="2"/>
        <v>654.50615577290489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-9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6.1217919999999992</v>
      </c>
      <c r="E35">
        <f>GT_NG!Q35</f>
        <v>8.2605926336194972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614.55903602744434</v>
      </c>
      <c r="P35" s="37">
        <v>68.049999999999983</v>
      </c>
      <c r="Q35" s="37">
        <v>11.53</v>
      </c>
      <c r="R35" s="39">
        <v>18.7</v>
      </c>
      <c r="S35" s="39">
        <v>0</v>
      </c>
      <c r="T35" s="38">
        <f>SUMPRODUCT(LTA!J35:AN35,LTA!J$101:AN$101,LTA!J$104:AN$104)</f>
        <v>70.849999999999994</v>
      </c>
      <c r="U35" s="38">
        <f>SUMPRODUCT(LTA!J35:AN35,LTA!J$102:AN$102,LTA!J$104:AN$104)</f>
        <v>60.78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-237</v>
      </c>
      <c r="AA35" s="76">
        <f>STOA!I35</f>
        <v>0</v>
      </c>
      <c r="AB35" s="76">
        <f>-STOA!O35</f>
        <v>0</v>
      </c>
      <c r="AC35">
        <f t="shared" si="0"/>
        <v>9.0222780408923899</v>
      </c>
      <c r="AD35">
        <f t="shared" si="1"/>
        <v>671.81690246105211</v>
      </c>
      <c r="AE35">
        <f>'IDT-1'!C35</f>
        <v>0</v>
      </c>
      <c r="AF35" s="25"/>
      <c r="AG35">
        <f t="shared" si="2"/>
        <v>671.81690246105211</v>
      </c>
      <c r="AI35" s="35">
        <f>PXIL!I35</f>
        <v>0</v>
      </c>
      <c r="AJ35" s="35">
        <f>PXIL!O35</f>
        <v>0</v>
      </c>
      <c r="AK35" s="35">
        <f>RTM_IEX!I35</f>
        <v>10.56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6.1217919999999992</v>
      </c>
      <c r="E36">
        <f>GT_NG!Q36</f>
        <v>8.2605926336194972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620.36566783436001</v>
      </c>
      <c r="P36" s="37">
        <v>43.18</v>
      </c>
      <c r="Q36" s="37">
        <v>11.53</v>
      </c>
      <c r="R36" s="39">
        <v>19.2</v>
      </c>
      <c r="S36" s="39">
        <v>0</v>
      </c>
      <c r="T36" s="38">
        <f>SUMPRODUCT(LTA!J36:AN36,LTA!J$101:AN$101,LTA!J$104:AN$104)</f>
        <v>87.81</v>
      </c>
      <c r="U36" s="38">
        <f>SUMPRODUCT(LTA!J36:AN36,LTA!J$102:AN$102,LTA!J$104:AN$104)</f>
        <v>60.120000000000005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-237</v>
      </c>
      <c r="AA36" s="76">
        <f>STOA!I36</f>
        <v>0</v>
      </c>
      <c r="AB36" s="76">
        <f>-STOA!O36</f>
        <v>0</v>
      </c>
      <c r="AC36">
        <f t="shared" si="0"/>
        <v>9.0045457689863326</v>
      </c>
      <c r="AD36">
        <f t="shared" si="1"/>
        <v>669.56126653987394</v>
      </c>
      <c r="AE36">
        <f>'IDT-1'!C36</f>
        <v>0</v>
      </c>
      <c r="AF36" s="25"/>
      <c r="AG36">
        <f t="shared" si="2"/>
        <v>669.56126653987394</v>
      </c>
      <c r="AI36" s="35">
        <f>PXIL!I36</f>
        <v>0</v>
      </c>
      <c r="AJ36" s="35">
        <f>PXIL!O36</f>
        <v>0</v>
      </c>
      <c r="AK36" s="35">
        <f>RTM_IEX!I36</f>
        <v>10.55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6.1217919999999992</v>
      </c>
      <c r="E37">
        <f>GT_NG!Q37</f>
        <v>8.2605926336194972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620.36566783436001</v>
      </c>
      <c r="P37" s="37">
        <v>33.590000000000003</v>
      </c>
      <c r="Q37" s="37">
        <v>11.53</v>
      </c>
      <c r="R37" s="39">
        <v>20.5</v>
      </c>
      <c r="S37" s="39">
        <v>0</v>
      </c>
      <c r="T37" s="38">
        <f>SUMPRODUCT(LTA!J37:AN37,LTA!J$101:AN$101,LTA!J$104:AN$104)</f>
        <v>105.92</v>
      </c>
      <c r="U37" s="38">
        <f>SUMPRODUCT(LTA!J37:AN37,LTA!J$102:AN$102,LTA!J$104:AN$104)</f>
        <v>59.44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-232</v>
      </c>
      <c r="AA37" s="76">
        <f>STOA!I37</f>
        <v>0</v>
      </c>
      <c r="AB37" s="76">
        <f>-STOA!O37</f>
        <v>0</v>
      </c>
      <c r="AC37">
        <f t="shared" si="0"/>
        <v>9.0366091775733111</v>
      </c>
      <c r="AD37">
        <f t="shared" si="1"/>
        <v>683.67920313128695</v>
      </c>
      <c r="AE37">
        <f>'IDT-1'!C37</f>
        <v>0</v>
      </c>
      <c r="AF37" s="25"/>
      <c r="AG37">
        <f t="shared" si="2"/>
        <v>683.67920313128695</v>
      </c>
      <c r="AI37" s="35">
        <f>PXIL!I37</f>
        <v>0</v>
      </c>
      <c r="AJ37" s="35">
        <f>PXIL!O37</f>
        <v>0</v>
      </c>
      <c r="AK37" s="35">
        <f>RTM_IEX!I37</f>
        <v>10.56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6.1217919999999992</v>
      </c>
      <c r="E38">
        <f>GT_NG!Q38</f>
        <v>8.2605926336194972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620.36566783436001</v>
      </c>
      <c r="P38" s="37">
        <v>33.590000000000003</v>
      </c>
      <c r="Q38" s="37">
        <v>11.53</v>
      </c>
      <c r="R38" s="39">
        <v>20.5</v>
      </c>
      <c r="S38" s="39">
        <v>0</v>
      </c>
      <c r="T38" s="38">
        <f>SUMPRODUCT(LTA!J38:AN38,LTA!J$101:AN$101,LTA!J$104:AN$104)</f>
        <v>123.15</v>
      </c>
      <c r="U38" s="38">
        <f>SUMPRODUCT(LTA!J38:AN38,LTA!J$102:AN$102,LTA!J$104:AN$104)</f>
        <v>59.44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-236</v>
      </c>
      <c r="AA38" s="76">
        <f>STOA!I38</f>
        <v>0</v>
      </c>
      <c r="AB38" s="76">
        <f>-STOA!O38</f>
        <v>0</v>
      </c>
      <c r="AC38">
        <f t="shared" si="0"/>
        <v>9.1200804507037283</v>
      </c>
      <c r="AD38">
        <f t="shared" si="1"/>
        <v>686.26573185815653</v>
      </c>
      <c r="AE38">
        <f>'IDT-1'!C38</f>
        <v>0</v>
      </c>
      <c r="AF38" s="25"/>
      <c r="AG38">
        <f t="shared" si="2"/>
        <v>686.26573185815653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6.1217919999999992</v>
      </c>
      <c r="E39">
        <f>GT_NG!Q39</f>
        <v>8.2605926336194972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623.79447263470672</v>
      </c>
      <c r="P39" s="37">
        <v>33.590000000000003</v>
      </c>
      <c r="Q39" s="37">
        <v>11.53</v>
      </c>
      <c r="R39" s="39">
        <v>25.5</v>
      </c>
      <c r="S39" s="39">
        <v>0</v>
      </c>
      <c r="T39" s="38">
        <f>SUMPRODUCT(LTA!J39:AN39,LTA!J$101:AN$101,LTA!J$104:AN$104)</f>
        <v>135.20999999999998</v>
      </c>
      <c r="U39" s="38">
        <f>SUMPRODUCT(LTA!J39:AN39,LTA!J$102:AN$102,LTA!J$104:AN$104)</f>
        <v>59.44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-231</v>
      </c>
      <c r="AA39" s="76">
        <f>STOA!I39</f>
        <v>0</v>
      </c>
      <c r="AB39" s="76">
        <f>-STOA!O39</f>
        <v>0</v>
      </c>
      <c r="AC39">
        <f t="shared" si="0"/>
        <v>9.2405865367334119</v>
      </c>
      <c r="AD39">
        <f t="shared" si="1"/>
        <v>711.63403057247365</v>
      </c>
      <c r="AE39">
        <f>'IDT-1'!C39</f>
        <v>0</v>
      </c>
      <c r="AF39" s="25"/>
      <c r="AG39">
        <f t="shared" si="2"/>
        <v>711.63403057247365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6.1217919999999992</v>
      </c>
      <c r="E40">
        <f>GT_NG!Q40</f>
        <v>8.2605926336194972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606.3523459565655</v>
      </c>
      <c r="P40" s="37">
        <v>33.590000000000003</v>
      </c>
      <c r="Q40" s="37">
        <v>11.53</v>
      </c>
      <c r="R40" s="39">
        <v>25.5</v>
      </c>
      <c r="S40" s="39">
        <v>0</v>
      </c>
      <c r="T40" s="38">
        <f>SUMPRODUCT(LTA!J40:AN40,LTA!J$101:AN$101,LTA!J$104:AN$104)</f>
        <v>151.74</v>
      </c>
      <c r="U40" s="38">
        <f>SUMPRODUCT(LTA!J40:AN40,LTA!J$102:AN$102,LTA!J$104:AN$104)</f>
        <v>59.44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-206</v>
      </c>
      <c r="AA40" s="76">
        <f>STOA!I40</f>
        <v>0</v>
      </c>
      <c r="AB40" s="76">
        <f>-STOA!O40</f>
        <v>0</v>
      </c>
      <c r="AC40">
        <f t="shared" si="0"/>
        <v>9.0369389915788023</v>
      </c>
      <c r="AD40">
        <f t="shared" si="1"/>
        <v>735.92555143948698</v>
      </c>
      <c r="AE40">
        <f>'IDT-1'!C40</f>
        <v>0</v>
      </c>
      <c r="AF40" s="25"/>
      <c r="AG40">
        <f t="shared" si="2"/>
        <v>735.92555143948698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6.1217919999999992</v>
      </c>
      <c r="E41">
        <f>GT_NG!Q41</f>
        <v>8.2605926336194972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592.94271761559662</v>
      </c>
      <c r="P41" s="37">
        <v>33.590000000000003</v>
      </c>
      <c r="Q41" s="37">
        <v>11.53</v>
      </c>
      <c r="R41" s="39">
        <v>25.499999999999996</v>
      </c>
      <c r="S41" s="39">
        <v>0</v>
      </c>
      <c r="T41" s="38">
        <f>SUMPRODUCT(LTA!J41:AN41,LTA!J$101:AN$101,LTA!J$104:AN$104)</f>
        <v>165.95</v>
      </c>
      <c r="U41" s="38">
        <f>SUMPRODUCT(LTA!J41:AN41,LTA!J$102:AN$102,LTA!J$104:AN$104)</f>
        <v>59.44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-181</v>
      </c>
      <c r="AA41" s="76">
        <f>STOA!I41</f>
        <v>0</v>
      </c>
      <c r="AB41" s="76">
        <f>-STOA!O41</f>
        <v>0</v>
      </c>
      <c r="AC41">
        <f t="shared" si="0"/>
        <v>8.8466489334541372</v>
      </c>
      <c r="AD41">
        <f t="shared" si="1"/>
        <v>761.9162131566427</v>
      </c>
      <c r="AE41">
        <f>'IDT-1'!C41</f>
        <v>0</v>
      </c>
      <c r="AF41" s="25"/>
      <c r="AG41">
        <f t="shared" si="2"/>
        <v>761.9162131566427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6.1217919999999992</v>
      </c>
      <c r="E42">
        <f>GT_NG!Q42</f>
        <v>8.2605926336194972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590.82839152864017</v>
      </c>
      <c r="P42" s="37">
        <v>33.590000000000003</v>
      </c>
      <c r="Q42" s="37">
        <v>11.53</v>
      </c>
      <c r="R42" s="39">
        <v>25.499999999999996</v>
      </c>
      <c r="S42" s="39">
        <v>0</v>
      </c>
      <c r="T42" s="38">
        <f>SUMPRODUCT(LTA!J42:AN42,LTA!J$101:AN$101,LTA!J$104:AN$104)</f>
        <v>179.88</v>
      </c>
      <c r="U42" s="38">
        <f>SUMPRODUCT(LTA!J42:AN42,LTA!J$102:AN$102,LTA!J$104:AN$104)</f>
        <v>59.44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-171</v>
      </c>
      <c r="AA42" s="76">
        <f>STOA!I42</f>
        <v>0</v>
      </c>
      <c r="AB42" s="76">
        <f>-STOA!O42</f>
        <v>0</v>
      </c>
      <c r="AC42">
        <f t="shared" si="0"/>
        <v>8.8601980071498332</v>
      </c>
      <c r="AD42">
        <f t="shared" si="1"/>
        <v>783.71833799599062</v>
      </c>
      <c r="AE42">
        <f>'IDT-1'!C42</f>
        <v>0</v>
      </c>
      <c r="AF42" s="25"/>
      <c r="AG42">
        <f t="shared" si="2"/>
        <v>783.71833799599062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6.1217919999999992</v>
      </c>
      <c r="E43">
        <f>GT_NG!Q43</f>
        <v>8.11164910281971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569.53656712727206</v>
      </c>
      <c r="P43" s="37">
        <v>33.590000000000003</v>
      </c>
      <c r="Q43" s="37">
        <v>11.53</v>
      </c>
      <c r="R43" s="39">
        <v>26.3</v>
      </c>
      <c r="S43" s="39">
        <v>0</v>
      </c>
      <c r="T43" s="38">
        <f>SUMPRODUCT(LTA!J43:AN43,LTA!J$101:AN$101,LTA!J$104:AN$104)</f>
        <v>189.15</v>
      </c>
      <c r="U43" s="38">
        <f>SUMPRODUCT(LTA!J43:AN43,LTA!J$102:AN$102,LTA!J$104:AN$104)</f>
        <v>59.44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-147</v>
      </c>
      <c r="AA43" s="76">
        <f>STOA!I43</f>
        <v>0</v>
      </c>
      <c r="AB43" s="76">
        <f>-STOA!O43</f>
        <v>0</v>
      </c>
      <c r="AC43">
        <f t="shared" si="0"/>
        <v>8.5828343784964183</v>
      </c>
      <c r="AD43">
        <f t="shared" si="1"/>
        <v>796.62493369247602</v>
      </c>
      <c r="AE43">
        <f>'IDT-1'!C43</f>
        <v>0</v>
      </c>
      <c r="AF43" s="25"/>
      <c r="AG43">
        <f t="shared" si="2"/>
        <v>796.62493369247602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6.1217919999999992</v>
      </c>
      <c r="E44">
        <f>GT_NG!Q44</f>
        <v>8.11164910281971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569.53656712727206</v>
      </c>
      <c r="P44" s="37">
        <v>33.590000000000003</v>
      </c>
      <c r="Q44" s="37">
        <v>11.53</v>
      </c>
      <c r="R44" s="39">
        <v>26.3</v>
      </c>
      <c r="S44" s="39">
        <v>0</v>
      </c>
      <c r="T44" s="38">
        <f>SUMPRODUCT(LTA!J44:AN44,LTA!J$101:AN$101,LTA!J$104:AN$104)</f>
        <v>201.41</v>
      </c>
      <c r="U44" s="38">
        <f>SUMPRODUCT(LTA!J44:AN44,LTA!J$102:AN$102,LTA!J$104:AN$104)</f>
        <v>59.44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-147</v>
      </c>
      <c r="AA44" s="76">
        <f>STOA!I44</f>
        <v>0</v>
      </c>
      <c r="AB44" s="76">
        <f>-STOA!O44</f>
        <v>0</v>
      </c>
      <c r="AC44">
        <f t="shared" si="0"/>
        <v>8.6784623784964179</v>
      </c>
      <c r="AD44">
        <f t="shared" si="1"/>
        <v>808.78930569247598</v>
      </c>
      <c r="AE44">
        <f>'IDT-1'!C44</f>
        <v>0</v>
      </c>
      <c r="AF44" s="25"/>
      <c r="AG44">
        <f t="shared" si="2"/>
        <v>808.78930569247598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6.1217919999999992</v>
      </c>
      <c r="E45">
        <f>GT_NG!Q45</f>
        <v>8.11164910281971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569.53656712727206</v>
      </c>
      <c r="P45" s="37">
        <v>33.590000000000003</v>
      </c>
      <c r="Q45" s="37">
        <v>11.53</v>
      </c>
      <c r="R45" s="39">
        <v>26.3</v>
      </c>
      <c r="S45" s="39">
        <v>0</v>
      </c>
      <c r="T45" s="38">
        <f>SUMPRODUCT(LTA!J45:AN45,LTA!J$101:AN$101,LTA!J$104:AN$104)</f>
        <v>213.1</v>
      </c>
      <c r="U45" s="38">
        <f>SUMPRODUCT(LTA!J45:AN45,LTA!J$102:AN$102,LTA!J$104:AN$104)</f>
        <v>59.44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-147</v>
      </c>
      <c r="AA45" s="76">
        <f>STOA!I45</f>
        <v>0</v>
      </c>
      <c r="AB45" s="76">
        <f>-STOA!O45</f>
        <v>0</v>
      </c>
      <c r="AC45">
        <f t="shared" si="0"/>
        <v>8.9976226086919429</v>
      </c>
      <c r="AD45">
        <f t="shared" si="1"/>
        <v>791.16014546228052</v>
      </c>
      <c r="AE45">
        <f>'IDT-1'!C45</f>
        <v>0</v>
      </c>
      <c r="AF45" s="25"/>
      <c r="AG45">
        <f t="shared" si="2"/>
        <v>791.16014546228052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-29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6.1217919999999992</v>
      </c>
      <c r="E46">
        <f>GT_NG!Q46</f>
        <v>8.11164910281971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569.53656712727206</v>
      </c>
      <c r="P46" s="37">
        <v>33.583043320645274</v>
      </c>
      <c r="Q46" s="37">
        <v>11.53</v>
      </c>
      <c r="R46" s="39">
        <v>26.3</v>
      </c>
      <c r="S46" s="39">
        <v>0</v>
      </c>
      <c r="T46" s="38">
        <f>SUMPRODUCT(LTA!J46:AN46,LTA!J$101:AN$101,LTA!J$104:AN$104)</f>
        <v>223.23000000000002</v>
      </c>
      <c r="U46" s="38">
        <f>SUMPRODUCT(LTA!J46:AN46,LTA!J$102:AN$102,LTA!J$104:AN$104)</f>
        <v>59.44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-152</v>
      </c>
      <c r="AA46" s="76">
        <f>STOA!I46</f>
        <v>0</v>
      </c>
      <c r="AB46" s="76">
        <f>-STOA!O46</f>
        <v>0</v>
      </c>
      <c r="AC46">
        <f t="shared" si="0"/>
        <v>9.1080276197233943</v>
      </c>
      <c r="AD46">
        <f t="shared" si="1"/>
        <v>797.17278377189439</v>
      </c>
      <c r="AE46">
        <f>'IDT-1'!C46</f>
        <v>0</v>
      </c>
      <c r="AF46" s="25"/>
      <c r="AG46">
        <f t="shared" si="2"/>
        <v>797.17278377189439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-28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6.1217919999999992</v>
      </c>
      <c r="E47">
        <f>GT_NG!Q47</f>
        <v>8.11164910281971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554.98179755523631</v>
      </c>
      <c r="P47" s="37">
        <v>33.583043320645274</v>
      </c>
      <c r="Q47" s="37">
        <v>11.53</v>
      </c>
      <c r="R47" s="39">
        <v>26.3</v>
      </c>
      <c r="S47" s="39">
        <v>0</v>
      </c>
      <c r="T47" s="38">
        <f>SUMPRODUCT(LTA!J47:AN47,LTA!J$101:AN$101,LTA!J$104:AN$104)</f>
        <v>230.22</v>
      </c>
      <c r="U47" s="38">
        <f>SUMPRODUCT(LTA!J47:AN47,LTA!J$102:AN$102,LTA!J$104:AN$104)</f>
        <v>59.44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-152</v>
      </c>
      <c r="AA47" s="76">
        <f>STOA!I47</f>
        <v>0</v>
      </c>
      <c r="AB47" s="76">
        <f>-STOA!O47</f>
        <v>0</v>
      </c>
      <c r="AC47">
        <f t="shared" si="0"/>
        <v>8.9389639611050544</v>
      </c>
      <c r="AD47">
        <f t="shared" si="1"/>
        <v>803.7770778584769</v>
      </c>
      <c r="AE47">
        <f>'IDT-1'!C47</f>
        <v>0</v>
      </c>
      <c r="AF47" s="25"/>
      <c r="AG47">
        <f t="shared" si="2"/>
        <v>803.7770778584769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-14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6.1217919999999992</v>
      </c>
      <c r="E48">
        <f>GT_NG!Q48</f>
        <v>8.11164910281971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556.4906423366815</v>
      </c>
      <c r="P48" s="37">
        <v>33.583043320645274</v>
      </c>
      <c r="Q48" s="37">
        <v>11.53</v>
      </c>
      <c r="R48" s="39">
        <v>26.3</v>
      </c>
      <c r="S48" s="39">
        <v>0</v>
      </c>
      <c r="T48" s="38">
        <f>SUMPRODUCT(LTA!J48:AN48,LTA!J$101:AN$101,LTA!J$104:AN$104)</f>
        <v>234.72</v>
      </c>
      <c r="U48" s="38">
        <f>SUMPRODUCT(LTA!J48:AN48,LTA!J$102:AN$102,LTA!J$104:AN$104)</f>
        <v>59.44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-157</v>
      </c>
      <c r="AA48" s="76">
        <f>STOA!I48</f>
        <v>0</v>
      </c>
      <c r="AB48" s="76">
        <f>-STOA!O48</f>
        <v>0</v>
      </c>
      <c r="AC48">
        <f t="shared" si="0"/>
        <v>8.9858329504003294</v>
      </c>
      <c r="AD48">
        <f t="shared" si="1"/>
        <v>809.73905365062694</v>
      </c>
      <c r="AE48">
        <f>'IDT-1'!C48</f>
        <v>0</v>
      </c>
      <c r="AF48" s="25"/>
      <c r="AG48">
        <f t="shared" si="2"/>
        <v>809.73905365062694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-9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6.1217919999999992</v>
      </c>
      <c r="E49">
        <f>GT_NG!Q49</f>
        <v>8.1149223101729699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548.68820755407273</v>
      </c>
      <c r="P49" s="37">
        <v>33.583043320645274</v>
      </c>
      <c r="Q49" s="37">
        <v>11.53</v>
      </c>
      <c r="R49" s="39">
        <v>26.3</v>
      </c>
      <c r="S49" s="39">
        <v>0</v>
      </c>
      <c r="T49" s="38">
        <f>SUMPRODUCT(LTA!J49:AN49,LTA!J$101:AN$101,LTA!J$104:AN$104)</f>
        <v>240.72</v>
      </c>
      <c r="U49" s="38">
        <f>SUMPRODUCT(LTA!J49:AN49,LTA!J$102:AN$102,LTA!J$104:AN$104)</f>
        <v>59.44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-142</v>
      </c>
      <c r="AA49" s="76">
        <f>STOA!I49</f>
        <v>0</v>
      </c>
      <c r="AB49" s="76">
        <f>-STOA!O49</f>
        <v>0</v>
      </c>
      <c r="AC49">
        <f t="shared" si="0"/>
        <v>8.940354216982918</v>
      </c>
      <c r="AD49">
        <f t="shared" si="1"/>
        <v>811.98537080878884</v>
      </c>
      <c r="AE49">
        <f>'IDT-1'!C49</f>
        <v>0</v>
      </c>
      <c r="AF49" s="25"/>
      <c r="AG49">
        <f t="shared" si="2"/>
        <v>811.98537080878884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-20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6.1217919999999992</v>
      </c>
      <c r="E50">
        <f>GT_NG!Q50</f>
        <v>8.1149223101729699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548.09388146711626</v>
      </c>
      <c r="P50" s="37">
        <v>33.583043320645274</v>
      </c>
      <c r="Q50" s="37">
        <v>11.53</v>
      </c>
      <c r="R50" s="39">
        <v>26.3</v>
      </c>
      <c r="S50" s="39">
        <v>0</v>
      </c>
      <c r="T50" s="38">
        <f>SUMPRODUCT(LTA!J50:AN50,LTA!J$101:AN$101,LTA!J$104:AN$104)</f>
        <v>241.72</v>
      </c>
      <c r="U50" s="38">
        <f>SUMPRODUCT(LTA!J50:AN50,LTA!J$102:AN$102,LTA!J$104:AN$104)</f>
        <v>59.44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-137</v>
      </c>
      <c r="AA50" s="76">
        <f>STOA!I50</f>
        <v>0</v>
      </c>
      <c r="AB50" s="76">
        <f>-STOA!O50</f>
        <v>0</v>
      </c>
      <c r="AC50">
        <f t="shared" si="0"/>
        <v>8.9042118820916354</v>
      </c>
      <c r="AD50">
        <f t="shared" si="1"/>
        <v>817.4271870567236</v>
      </c>
      <c r="AE50">
        <f>'IDT-1'!C50</f>
        <v>0</v>
      </c>
      <c r="AF50" s="25"/>
      <c r="AG50">
        <f t="shared" si="2"/>
        <v>817.4271870567236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-20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6.1217919999999992</v>
      </c>
      <c r="E51">
        <f>GT_NG!Q51</f>
        <v>8.1149223101729699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549.59248146711627</v>
      </c>
      <c r="P51" s="37">
        <v>33.583043320645274</v>
      </c>
      <c r="Q51" s="37">
        <v>11.53</v>
      </c>
      <c r="R51" s="39">
        <v>26.3</v>
      </c>
      <c r="S51" s="39">
        <v>0</v>
      </c>
      <c r="T51" s="38">
        <f>SUMPRODUCT(LTA!J51:AN51,LTA!J$101:AN$101,LTA!J$104:AN$104)</f>
        <v>243.72</v>
      </c>
      <c r="U51" s="38">
        <f>SUMPRODUCT(LTA!J51:AN51,LTA!J$102:AN$102,LTA!J$104:AN$104)</f>
        <v>59.44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-137</v>
      </c>
      <c r="AA51" s="76">
        <f>STOA!I51</f>
        <v>0</v>
      </c>
      <c r="AB51" s="76">
        <f>-STOA!O51</f>
        <v>0</v>
      </c>
      <c r="AC51">
        <f t="shared" si="0"/>
        <v>8.7742745964395485</v>
      </c>
      <c r="AD51">
        <f t="shared" si="1"/>
        <v>841.05572434237558</v>
      </c>
      <c r="AE51">
        <f>'IDT-1'!C51</f>
        <v>0</v>
      </c>
      <c r="AF51" s="25"/>
      <c r="AG51">
        <f t="shared" si="2"/>
        <v>841.05572434237558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6.1217919999999992</v>
      </c>
      <c r="E52">
        <f>GT_NG!Q52</f>
        <v>8.1149223101729699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548.09388146711626</v>
      </c>
      <c r="P52" s="37">
        <v>33.583043320645274</v>
      </c>
      <c r="Q52" s="37">
        <v>11.53</v>
      </c>
      <c r="R52" s="39">
        <v>26.3</v>
      </c>
      <c r="S52" s="39">
        <v>0</v>
      </c>
      <c r="T52" s="38">
        <f>SUMPRODUCT(LTA!J52:AN52,LTA!J$101:AN$101,LTA!J$104:AN$104)</f>
        <v>243.72</v>
      </c>
      <c r="U52" s="38">
        <f>SUMPRODUCT(LTA!J52:AN52,LTA!J$102:AN$102,LTA!J$104:AN$104)</f>
        <v>59.44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-137</v>
      </c>
      <c r="AA52" s="76">
        <f>STOA!I52</f>
        <v>0</v>
      </c>
      <c r="AB52" s="76">
        <f>-STOA!O52</f>
        <v>0</v>
      </c>
      <c r="AC52">
        <f t="shared" si="0"/>
        <v>8.7625855164395503</v>
      </c>
      <c r="AD52">
        <f t="shared" si="1"/>
        <v>839.56881342237568</v>
      </c>
      <c r="AE52">
        <f>'IDT-1'!C52</f>
        <v>0</v>
      </c>
      <c r="AF52" s="25"/>
      <c r="AG52">
        <f t="shared" si="2"/>
        <v>839.56881342237568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6.1217919999999992</v>
      </c>
      <c r="E53">
        <f>GT_NG!Q53</f>
        <v>7.8879903439951722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535.14039817480545</v>
      </c>
      <c r="P53" s="37">
        <v>33.583043320645274</v>
      </c>
      <c r="Q53" s="37">
        <v>11.53</v>
      </c>
      <c r="R53" s="39">
        <v>26.3</v>
      </c>
      <c r="S53" s="39">
        <v>0</v>
      </c>
      <c r="T53" s="38">
        <f>SUMPRODUCT(LTA!J53:AN53,LTA!J$101:AN$101,LTA!J$104:AN$104)</f>
        <v>243.72</v>
      </c>
      <c r="U53" s="38">
        <f>SUMPRODUCT(LTA!J53:AN53,LTA!J$102:AN$102,LTA!J$104:AN$104)</f>
        <v>59.44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-137</v>
      </c>
      <c r="AA53" s="76">
        <f>STOA!I53</f>
        <v>0</v>
      </c>
      <c r="AB53" s="76">
        <f>-STOA!O53</f>
        <v>0</v>
      </c>
      <c r="AC53">
        <f t="shared" si="0"/>
        <v>8.6597782774233387</v>
      </c>
      <c r="AD53">
        <f t="shared" si="1"/>
        <v>826.49120540290323</v>
      </c>
      <c r="AE53">
        <f>'IDT-1'!C53</f>
        <v>0</v>
      </c>
      <c r="AF53" s="25"/>
      <c r="AG53">
        <f t="shared" si="2"/>
        <v>826.49120540290323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6.1217919999999992</v>
      </c>
      <c r="E54">
        <f>GT_NG!Q54</f>
        <v>7.8879903439951722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532.13295339336025</v>
      </c>
      <c r="P54" s="37">
        <v>33.583043320645274</v>
      </c>
      <c r="Q54" s="37">
        <v>11.53</v>
      </c>
      <c r="R54" s="39">
        <v>26.3</v>
      </c>
      <c r="S54" s="39">
        <v>0</v>
      </c>
      <c r="T54" s="38">
        <f>SUMPRODUCT(LTA!J54:AN54,LTA!J$101:AN$101,LTA!J$104:AN$104)</f>
        <v>243.72</v>
      </c>
      <c r="U54" s="38">
        <f>SUMPRODUCT(LTA!J54:AN54,LTA!J$102:AN$102,LTA!J$104:AN$104)</f>
        <v>59.44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-142</v>
      </c>
      <c r="AA54" s="76">
        <f>STOA!I54</f>
        <v>0</v>
      </c>
      <c r="AB54" s="76">
        <f>-STOA!O54</f>
        <v>0</v>
      </c>
      <c r="AC54">
        <f t="shared" si="0"/>
        <v>8.675626799541087</v>
      </c>
      <c r="AD54">
        <f t="shared" si="1"/>
        <v>818.46791209934031</v>
      </c>
      <c r="AE54">
        <f>'IDT-1'!C54</f>
        <v>0</v>
      </c>
      <c r="AF54" s="25"/>
      <c r="AG54">
        <f t="shared" si="2"/>
        <v>818.46791209934031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6.1217919999999992</v>
      </c>
      <c r="E55">
        <f>GT_NG!Q55</f>
        <v>7.8879903439951722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532.19154724107955</v>
      </c>
      <c r="P55" s="37">
        <v>33.583043320645274</v>
      </c>
      <c r="Q55" s="37">
        <v>11.53</v>
      </c>
      <c r="R55" s="39">
        <v>26.3</v>
      </c>
      <c r="S55" s="39">
        <v>0</v>
      </c>
      <c r="T55" s="38">
        <f>SUMPRODUCT(LTA!J55:AN55,LTA!J$101:AN$101,LTA!J$104:AN$104)</f>
        <v>242.61</v>
      </c>
      <c r="U55" s="38">
        <f>SUMPRODUCT(LTA!J55:AN55,LTA!J$102:AN$102,LTA!J$104:AN$104)</f>
        <v>59.44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-157</v>
      </c>
      <c r="AA55" s="76">
        <f>STOA!I55</f>
        <v>0</v>
      </c>
      <c r="AB55" s="76">
        <f>-STOA!O55</f>
        <v>0</v>
      </c>
      <c r="AC55">
        <f t="shared" si="0"/>
        <v>8.7853456057923616</v>
      </c>
      <c r="AD55">
        <f t="shared" si="1"/>
        <v>802.30678714080818</v>
      </c>
      <c r="AE55">
        <f>'IDT-1'!C55</f>
        <v>0</v>
      </c>
      <c r="AF55" s="25"/>
      <c r="AG55">
        <f t="shared" si="2"/>
        <v>802.30678714080818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6.1217919999999992</v>
      </c>
      <c r="E56">
        <f>GT_NG!Q56</f>
        <v>7.8879903439951722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532.19154724107955</v>
      </c>
      <c r="P56" s="37">
        <v>33.583043320645274</v>
      </c>
      <c r="Q56" s="37">
        <v>11.53</v>
      </c>
      <c r="R56" s="39">
        <v>26.3</v>
      </c>
      <c r="S56" s="39">
        <v>0</v>
      </c>
      <c r="T56" s="38">
        <f>SUMPRODUCT(LTA!J56:AN56,LTA!J$101:AN$101,LTA!J$104:AN$104)</f>
        <v>240.97</v>
      </c>
      <c r="U56" s="38">
        <f>SUMPRODUCT(LTA!J56:AN56,LTA!J$102:AN$102,LTA!J$104:AN$104)</f>
        <v>59.44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-162</v>
      </c>
      <c r="AA56" s="76">
        <f>STOA!I56</f>
        <v>0</v>
      </c>
      <c r="AB56" s="76">
        <f>-STOA!O56</f>
        <v>0</v>
      </c>
      <c r="AC56">
        <f t="shared" si="0"/>
        <v>8.8118601972053838</v>
      </c>
      <c r="AD56">
        <f t="shared" si="1"/>
        <v>795.64027254939526</v>
      </c>
      <c r="AE56">
        <f>'IDT-1'!C56</f>
        <v>0</v>
      </c>
      <c r="AF56" s="25"/>
      <c r="AG56">
        <f t="shared" si="2"/>
        <v>795.64027254939526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6.1217919999999992</v>
      </c>
      <c r="E57">
        <f>GT_NG!Q57</f>
        <v>7.8879903439951722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545.78154724107947</v>
      </c>
      <c r="P57" s="37">
        <v>33.583043320645274</v>
      </c>
      <c r="Q57" s="37">
        <v>11.53</v>
      </c>
      <c r="R57" s="39">
        <v>26.3</v>
      </c>
      <c r="S57" s="39">
        <v>0</v>
      </c>
      <c r="T57" s="38">
        <f>SUMPRODUCT(LTA!J57:AN57,LTA!J$101:AN$101,LTA!J$104:AN$104)</f>
        <v>230.75000000000003</v>
      </c>
      <c r="U57" s="38">
        <f>SUMPRODUCT(LTA!J57:AN57,LTA!J$102:AN$102,LTA!J$104:AN$104)</f>
        <v>59.44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-167</v>
      </c>
      <c r="AA57" s="76">
        <f>STOA!I57</f>
        <v>0</v>
      </c>
      <c r="AB57" s="76">
        <f>-STOA!O57</f>
        <v>0</v>
      </c>
      <c r="AC57">
        <f t="shared" si="0"/>
        <v>8.8774527886184043</v>
      </c>
      <c r="AD57">
        <f t="shared" si="1"/>
        <v>793.9446799579822</v>
      </c>
      <c r="AE57">
        <f>'IDT-1'!C57</f>
        <v>0</v>
      </c>
      <c r="AF57" s="25"/>
      <c r="AG57">
        <f t="shared" si="2"/>
        <v>793.9446799579822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6.1217919999999992</v>
      </c>
      <c r="E58">
        <f>GT_NG!Q58</f>
        <v>7.8879903439951722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545.78137006002692</v>
      </c>
      <c r="P58" s="37">
        <v>33.583043320645274</v>
      </c>
      <c r="Q58" s="37">
        <v>11.53</v>
      </c>
      <c r="R58" s="39">
        <v>26.3</v>
      </c>
      <c r="S58" s="39">
        <v>0</v>
      </c>
      <c r="T58" s="38">
        <f>SUMPRODUCT(LTA!J58:AN58,LTA!J$101:AN$101,LTA!J$104:AN$104)</f>
        <v>224.33</v>
      </c>
      <c r="U58" s="38">
        <f>SUMPRODUCT(LTA!J58:AN58,LTA!J$102:AN$102,LTA!J$104:AN$104)</f>
        <v>59.44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-162</v>
      </c>
      <c r="AA58" s="76">
        <f>STOA!I58</f>
        <v>0</v>
      </c>
      <c r="AB58" s="76">
        <f>-STOA!O58</f>
        <v>0</v>
      </c>
      <c r="AC58">
        <f t="shared" si="0"/>
        <v>8.7880688151931725</v>
      </c>
      <c r="AD58">
        <f t="shared" si="1"/>
        <v>792.61388675035482</v>
      </c>
      <c r="AE58">
        <f>'IDT-1'!C58</f>
        <v>0</v>
      </c>
      <c r="AF58" s="25"/>
      <c r="AG58">
        <f t="shared" si="2"/>
        <v>792.61388675035482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6.1217919999999992</v>
      </c>
      <c r="E59">
        <f>GT_NG!Q59</f>
        <v>7.8879903439951722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545.78137006002692</v>
      </c>
      <c r="P59" s="37">
        <v>33.583043320645274</v>
      </c>
      <c r="Q59" s="37">
        <v>11.53</v>
      </c>
      <c r="R59" s="39">
        <v>26.3</v>
      </c>
      <c r="S59" s="39">
        <v>0</v>
      </c>
      <c r="T59" s="38">
        <f>SUMPRODUCT(LTA!J59:AN59,LTA!J$101:AN$101,LTA!J$104:AN$104)</f>
        <v>213.26000000000002</v>
      </c>
      <c r="U59" s="38">
        <f>SUMPRODUCT(LTA!J59:AN59,LTA!J$102:AN$102,LTA!J$104:AN$104)</f>
        <v>59.44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-157</v>
      </c>
      <c r="AA59" s="76">
        <f>STOA!I59</f>
        <v>0</v>
      </c>
      <c r="AB59" s="76">
        <f>-STOA!O59</f>
        <v>0</v>
      </c>
      <c r="AC59">
        <f t="shared" si="0"/>
        <v>8.6624162237801521</v>
      </c>
      <c r="AD59">
        <f t="shared" si="1"/>
        <v>786.66953934176786</v>
      </c>
      <c r="AE59">
        <f>'IDT-1'!C59</f>
        <v>0</v>
      </c>
      <c r="AF59" s="25"/>
      <c r="AG59">
        <f t="shared" si="2"/>
        <v>786.66953934176786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6.1217919999999992</v>
      </c>
      <c r="E60">
        <f>GT_NG!Q60</f>
        <v>7.8879903439951722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545.78137006002692</v>
      </c>
      <c r="P60" s="37">
        <v>33.583043320645274</v>
      </c>
      <c r="Q60" s="37">
        <v>11.53</v>
      </c>
      <c r="R60" s="39">
        <v>26.3</v>
      </c>
      <c r="S60" s="39">
        <v>0</v>
      </c>
      <c r="T60" s="38">
        <f>SUMPRODUCT(LTA!J60:AN60,LTA!J$101:AN$101,LTA!J$104:AN$104)</f>
        <v>202.9</v>
      </c>
      <c r="U60" s="38">
        <f>SUMPRODUCT(LTA!J60:AN60,LTA!J$102:AN$102,LTA!J$104:AN$104)</f>
        <v>59.44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-147</v>
      </c>
      <c r="AA60" s="76">
        <f>STOA!I60</f>
        <v>0</v>
      </c>
      <c r="AB60" s="76">
        <f>-STOA!O60</f>
        <v>0</v>
      </c>
      <c r="AC60">
        <f t="shared" si="0"/>
        <v>8.5029950409541062</v>
      </c>
      <c r="AD60">
        <f t="shared" si="1"/>
        <v>786.46896052459374</v>
      </c>
      <c r="AE60">
        <f>'IDT-1'!C60</f>
        <v>0</v>
      </c>
      <c r="AF60" s="25"/>
      <c r="AG60">
        <f t="shared" si="2"/>
        <v>786.46896052459374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6.1217919999999992</v>
      </c>
      <c r="E61">
        <f>GT_NG!Q61</f>
        <v>7.8879903439951722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513.51290097887011</v>
      </c>
      <c r="P61" s="37">
        <v>33.583043320645274</v>
      </c>
      <c r="Q61" s="37">
        <v>11.53</v>
      </c>
      <c r="R61" s="39">
        <v>26.3</v>
      </c>
      <c r="S61" s="39">
        <v>0</v>
      </c>
      <c r="T61" s="38">
        <f>SUMPRODUCT(LTA!J61:AN61,LTA!J$101:AN$101,LTA!J$104:AN$104)</f>
        <v>187.05</v>
      </c>
      <c r="U61" s="38">
        <f>SUMPRODUCT(LTA!J61:AN61,LTA!J$102:AN$102,LTA!J$104:AN$104)</f>
        <v>59.44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-156</v>
      </c>
      <c r="AA61" s="76">
        <f>STOA!I61</f>
        <v>0</v>
      </c>
      <c r="AB61" s="76">
        <f>-STOA!O61</f>
        <v>0</v>
      </c>
      <c r="AC61">
        <f t="shared" si="0"/>
        <v>8.4454488466645241</v>
      </c>
      <c r="AD61">
        <f t="shared" si="1"/>
        <v>761.07803763772665</v>
      </c>
      <c r="AE61">
        <f>'IDT-1'!C61</f>
        <v>0</v>
      </c>
      <c r="AF61" s="25"/>
      <c r="AG61">
        <f t="shared" si="2"/>
        <v>761.07803763772665</v>
      </c>
      <c r="AI61" s="35">
        <f>PXIL!I61</f>
        <v>0</v>
      </c>
      <c r="AJ61" s="35">
        <f>PXIL!O61</f>
        <v>0</v>
      </c>
      <c r="AK61" s="35">
        <f>RTM_IEX!I61</f>
        <v>31.67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6.1217919999999992</v>
      </c>
      <c r="E62">
        <f>GT_NG!Q62</f>
        <v>7.8879903439951722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519.83077332524647</v>
      </c>
      <c r="P62" s="37">
        <v>33.590000000000003</v>
      </c>
      <c r="Q62" s="37">
        <v>11.53</v>
      </c>
      <c r="R62" s="39">
        <v>26.3</v>
      </c>
      <c r="S62" s="39">
        <v>0</v>
      </c>
      <c r="T62" s="38">
        <f>SUMPRODUCT(LTA!J62:AN62,LTA!J$101:AN$101,LTA!J$104:AN$104)</f>
        <v>173.95999999999998</v>
      </c>
      <c r="U62" s="38">
        <f>SUMPRODUCT(LTA!J62:AN62,LTA!J$102:AN$102,LTA!J$104:AN$104)</f>
        <v>59.44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-146</v>
      </c>
      <c r="AA62" s="76">
        <f>STOA!I62</f>
        <v>0</v>
      </c>
      <c r="AB62" s="76">
        <f>-STOA!O62</f>
        <v>0</v>
      </c>
      <c r="AC62">
        <f t="shared" si="0"/>
        <v>8.2841153302391835</v>
      </c>
      <c r="AD62">
        <f t="shared" si="1"/>
        <v>760.63420017988324</v>
      </c>
      <c r="AE62">
        <f>'IDT-1'!C62</f>
        <v>0</v>
      </c>
      <c r="AF62" s="25"/>
      <c r="AG62">
        <f t="shared" si="2"/>
        <v>760.63420017988324</v>
      </c>
      <c r="AI62" s="35">
        <f>PXIL!I62</f>
        <v>0</v>
      </c>
      <c r="AJ62" s="35">
        <f>PXIL!O62</f>
        <v>0</v>
      </c>
      <c r="AK62" s="35">
        <f>RTM_IEX!I62</f>
        <v>27.83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6.1217919999999992</v>
      </c>
      <c r="E63">
        <f>GT_NG!Q63</f>
        <v>7.8879903439951722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548.72094192951329</v>
      </c>
      <c r="P63" s="37">
        <v>32.53</v>
      </c>
      <c r="Q63" s="37">
        <v>11.53</v>
      </c>
      <c r="R63" s="39">
        <v>26.3</v>
      </c>
      <c r="S63" s="39">
        <v>0</v>
      </c>
      <c r="T63" s="38">
        <f>SUMPRODUCT(LTA!J63:AN63,LTA!J$101:AN$101,LTA!J$104:AN$104)</f>
        <v>159.03</v>
      </c>
      <c r="U63" s="38">
        <f>SUMPRODUCT(LTA!J63:AN63,LTA!J$102:AN$102,LTA!J$104:AN$104)</f>
        <v>59.44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-136</v>
      </c>
      <c r="AA63" s="76">
        <f>STOA!I63</f>
        <v>0</v>
      </c>
      <c r="AB63" s="76">
        <f>-STOA!O63</f>
        <v>0</v>
      </c>
      <c r="AC63">
        <f t="shared" si="0"/>
        <v>8.3210994625264192</v>
      </c>
      <c r="AD63">
        <f t="shared" si="1"/>
        <v>785.41738465186256</v>
      </c>
      <c r="AE63">
        <f>'IDT-1'!C63</f>
        <v>0</v>
      </c>
      <c r="AF63" s="25"/>
      <c r="AG63">
        <f t="shared" si="2"/>
        <v>785.41738465186256</v>
      </c>
      <c r="AI63" s="35">
        <f>PXIL!I63</f>
        <v>0</v>
      </c>
      <c r="AJ63" s="35">
        <f>PXIL!O63</f>
        <v>0</v>
      </c>
      <c r="AK63" s="35">
        <f>RTM_IEX!I63</f>
        <v>29.75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6.1217919999999992</v>
      </c>
      <c r="E64">
        <f>GT_NG!Q64</f>
        <v>7.6532960199004965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553.1853726347066</v>
      </c>
      <c r="P64" s="37">
        <v>32.49</v>
      </c>
      <c r="Q64" s="37">
        <v>11.53</v>
      </c>
      <c r="R64" s="39">
        <v>26.3</v>
      </c>
      <c r="S64" s="39">
        <v>0</v>
      </c>
      <c r="T64" s="38">
        <f>SUMPRODUCT(LTA!J64:AN64,LTA!J$101:AN$101,LTA!J$104:AN$104)</f>
        <v>142.86000000000001</v>
      </c>
      <c r="U64" s="38">
        <f>SUMPRODUCT(LTA!J64:AN64,LTA!J$102:AN$102,LTA!J$104:AN$104)</f>
        <v>59.44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-56</v>
      </c>
      <c r="AA64" s="76">
        <f>STOA!I64</f>
        <v>0</v>
      </c>
      <c r="AB64" s="76">
        <f>-STOA!O64</f>
        <v>0</v>
      </c>
      <c r="AC64">
        <f t="shared" si="0"/>
        <v>7.5987479436906451</v>
      </c>
      <c r="AD64">
        <f t="shared" si="1"/>
        <v>854.15947255179697</v>
      </c>
      <c r="AE64">
        <f>'IDT-1'!C64</f>
        <v>-67</v>
      </c>
      <c r="AF64" s="25"/>
      <c r="AG64">
        <f t="shared" si="2"/>
        <v>787.15947255179697</v>
      </c>
      <c r="AI64" s="35">
        <f>PXIL!I64</f>
        <v>0</v>
      </c>
      <c r="AJ64" s="35">
        <f>PXIL!O64</f>
        <v>0</v>
      </c>
      <c r="AK64" s="35">
        <f>RTM_IEX!I64</f>
        <v>29.75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6.1217919999999992</v>
      </c>
      <c r="E65">
        <f>GT_NG!Q65</f>
        <v>7.6532960199004965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501.82303480263317</v>
      </c>
      <c r="P65" s="37">
        <v>60.453063551591335</v>
      </c>
      <c r="Q65" s="37">
        <v>11.53</v>
      </c>
      <c r="R65" s="39">
        <v>26.3</v>
      </c>
      <c r="S65" s="39">
        <v>0</v>
      </c>
      <c r="T65" s="38">
        <f>SUMPRODUCT(LTA!J65:AN65,LTA!J$101:AN$101,LTA!J$104:AN$104)</f>
        <v>127.05999999999999</v>
      </c>
      <c r="U65" s="38">
        <f>SUMPRODUCT(LTA!J65:AN65,LTA!J$102:AN$102,LTA!J$104:AN$104)</f>
        <v>59.44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-57</v>
      </c>
      <c r="AA65" s="76">
        <f>STOA!I65</f>
        <v>0</v>
      </c>
      <c r="AB65" s="76">
        <f>-STOA!O65</f>
        <v>0</v>
      </c>
      <c r="AC65">
        <f t="shared" si="0"/>
        <v>7.443048922585489</v>
      </c>
      <c r="AD65">
        <f t="shared" si="1"/>
        <v>832.34589729242009</v>
      </c>
      <c r="AE65">
        <f>'IDT-1'!C65</f>
        <v>-78</v>
      </c>
      <c r="AF65" s="25"/>
      <c r="AG65">
        <f t="shared" si="2"/>
        <v>754.34589729242009</v>
      </c>
      <c r="AI65" s="35">
        <f>PXIL!I65</f>
        <v>0</v>
      </c>
      <c r="AJ65" s="35">
        <f>PXIL!O65</f>
        <v>0</v>
      </c>
      <c r="AK65" s="35">
        <f>RTM_IEX!I65</f>
        <v>47.98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6.1217919999999992</v>
      </c>
      <c r="E66">
        <f>GT_NG!Q66</f>
        <v>7.6532960199004965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508.18235306396178</v>
      </c>
      <c r="P66" s="37">
        <v>68.049999999999983</v>
      </c>
      <c r="Q66" s="37">
        <v>11.53</v>
      </c>
      <c r="R66" s="39">
        <v>26.3</v>
      </c>
      <c r="S66" s="39">
        <v>0</v>
      </c>
      <c r="T66" s="38">
        <f>SUMPRODUCT(LTA!J66:AN66,LTA!J$101:AN$101,LTA!J$104:AN$104)</f>
        <v>110.72</v>
      </c>
      <c r="U66" s="38">
        <f>SUMPRODUCT(LTA!J66:AN66,LTA!J$102:AN$102,LTA!J$104:AN$104)</f>
        <v>59.44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-52</v>
      </c>
      <c r="AA66" s="76">
        <f>STOA!I66</f>
        <v>0</v>
      </c>
      <c r="AB66" s="76">
        <f>-STOA!O66</f>
        <v>0</v>
      </c>
      <c r="AC66">
        <f t="shared" si="0"/>
        <v>7.3626851179084181</v>
      </c>
      <c r="AD66">
        <f t="shared" si="1"/>
        <v>832.16251580683456</v>
      </c>
      <c r="AE66">
        <f>'IDT-1'!C66</f>
        <v>-80</v>
      </c>
      <c r="AF66" s="25"/>
      <c r="AG66">
        <f t="shared" si="2"/>
        <v>752.16251580683456</v>
      </c>
      <c r="AI66" s="35">
        <f>PXIL!I66</f>
        <v>0</v>
      </c>
      <c r="AJ66" s="35">
        <f>PXIL!O66</f>
        <v>0</v>
      </c>
      <c r="AK66" s="35">
        <f>RTM_IEX!I66</f>
        <v>45.1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6.1217919999999992</v>
      </c>
      <c r="E67">
        <f>GT_NG!Q67</f>
        <v>7.6532960199004965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506.63041610744011</v>
      </c>
      <c r="P67" s="37">
        <v>68.049999999999983</v>
      </c>
      <c r="Q67" s="37">
        <v>11.53</v>
      </c>
      <c r="R67" s="39">
        <v>26.3</v>
      </c>
      <c r="S67" s="39">
        <v>0</v>
      </c>
      <c r="T67" s="38">
        <f>SUMPRODUCT(LTA!J67:AN67,LTA!J$101:AN$101,LTA!J$104:AN$104)</f>
        <v>95.710000000000008</v>
      </c>
      <c r="U67" s="38">
        <f>SUMPRODUCT(LTA!J67:AN67,LTA!J$102:AN$102,LTA!J$104:AN$104)</f>
        <v>59.44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-37</v>
      </c>
      <c r="AA67" s="76">
        <f>STOA!I67</f>
        <v>0</v>
      </c>
      <c r="AB67" s="76">
        <f>-STOA!O67</f>
        <v>0</v>
      </c>
      <c r="AC67">
        <f t="shared" si="0"/>
        <v>7.148749708649615</v>
      </c>
      <c r="AD67">
        <f t="shared" si="1"/>
        <v>835.06675441869083</v>
      </c>
      <c r="AE67">
        <f>'IDT-1'!C67</f>
        <v>-82</v>
      </c>
      <c r="AF67" s="25"/>
      <c r="AG67">
        <f t="shared" si="2"/>
        <v>753.06675441869083</v>
      </c>
      <c r="AI67" s="35">
        <f>PXIL!I67</f>
        <v>0</v>
      </c>
      <c r="AJ67" s="35">
        <f>PXIL!O67</f>
        <v>0</v>
      </c>
      <c r="AK67" s="35">
        <f>RTM_IEX!I67</f>
        <v>52.78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6.1217919999999992</v>
      </c>
      <c r="E68">
        <f>GT_NG!Q68</f>
        <v>7.6532960199004965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512.33276352032283</v>
      </c>
      <c r="P68" s="37">
        <v>68.049999999999983</v>
      </c>
      <c r="Q68" s="37">
        <v>11.53</v>
      </c>
      <c r="R68" s="39">
        <v>24.22</v>
      </c>
      <c r="S68" s="39">
        <v>0</v>
      </c>
      <c r="T68" s="38">
        <f>SUMPRODUCT(LTA!J68:AN68,LTA!J$101:AN$101,LTA!J$104:AN$104)</f>
        <v>78.81</v>
      </c>
      <c r="U68" s="38">
        <f>SUMPRODUCT(LTA!J68:AN68,LTA!J$102:AN$102,LTA!J$104:AN$104)</f>
        <v>59.44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-22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6.9347522442310368</v>
      </c>
      <c r="AD68">
        <f t="shared" ref="AD68:AD98" si="4">SUM(B68:AB68,AI68:AV68)-AC68</f>
        <v>837.96309929599238</v>
      </c>
      <c r="AE68">
        <f>'IDT-1'!C68</f>
        <v>-86</v>
      </c>
      <c r="AF68" s="25"/>
      <c r="AG68">
        <f t="shared" ref="AG68:AG98" si="5">SUM(AD68:AF68)</f>
        <v>751.96309929599238</v>
      </c>
      <c r="AI68" s="35">
        <f>PXIL!I68</f>
        <v>0</v>
      </c>
      <c r="AJ68" s="35">
        <f>PXIL!O68</f>
        <v>0</v>
      </c>
      <c r="AK68" s="35">
        <f>RTM_IEX!I68</f>
        <v>53.74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6.1217919999999992</v>
      </c>
      <c r="E69">
        <f>GT_NG!Q69</f>
        <v>7.6532960199004965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48.430000000000007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514.55275042214066</v>
      </c>
      <c r="P69" s="37">
        <v>68.05</v>
      </c>
      <c r="Q69" s="37">
        <v>11.52</v>
      </c>
      <c r="R69" s="39">
        <v>17.36</v>
      </c>
      <c r="S69" s="39">
        <v>0</v>
      </c>
      <c r="T69" s="38">
        <f>SUMPRODUCT(LTA!J69:AN69,LTA!J$101:AN$101,LTA!J$104:AN$104)</f>
        <v>63.62</v>
      </c>
      <c r="U69" s="38">
        <f>SUMPRODUCT(LTA!J69:AN69,LTA!J$102:AN$102,LTA!J$104:AN$104)</f>
        <v>59.44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-22</v>
      </c>
      <c r="AA69" s="76">
        <f>STOA!I69</f>
        <v>0</v>
      </c>
      <c r="AB69" s="76">
        <f>-STOA!O69</f>
        <v>0</v>
      </c>
      <c r="AC69">
        <f t="shared" si="3"/>
        <v>6.8367061420652151</v>
      </c>
      <c r="AD69">
        <f t="shared" si="4"/>
        <v>825.4911322999759</v>
      </c>
      <c r="AE69">
        <f>'IDT-1'!C69</f>
        <v>-61</v>
      </c>
      <c r="AF69" s="25"/>
      <c r="AG69">
        <f t="shared" si="5"/>
        <v>764.4911322999759</v>
      </c>
      <c r="AI69" s="35">
        <f>PXIL!I69</f>
        <v>0</v>
      </c>
      <c r="AJ69" s="35">
        <f>PXIL!O69</f>
        <v>0</v>
      </c>
      <c r="AK69" s="35">
        <f>RTM_IEX!I69</f>
        <v>57.58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6.1217919999999992</v>
      </c>
      <c r="E70">
        <f>GT_NG!Q70</f>
        <v>7.6532960199004965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48.430000000000007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514.07275042214064</v>
      </c>
      <c r="P70" s="37">
        <v>68.049999999999983</v>
      </c>
      <c r="Q70" s="37">
        <v>11.52</v>
      </c>
      <c r="R70" s="39">
        <v>10.87</v>
      </c>
      <c r="S70" s="39">
        <v>0</v>
      </c>
      <c r="T70" s="38">
        <f>SUMPRODUCT(LTA!J70:AN70,LTA!J$101:AN$101,LTA!J$104:AN$104)</f>
        <v>51.13</v>
      </c>
      <c r="U70" s="38">
        <f>SUMPRODUCT(LTA!J70:AN70,LTA!J$102:AN$102,LTA!J$104:AN$104)</f>
        <v>59.44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-8.9700000000000006</v>
      </c>
      <c r="AA70" s="76">
        <f>STOA!I70</f>
        <v>0</v>
      </c>
      <c r="AB70" s="76">
        <f>-STOA!O70</f>
        <v>0</v>
      </c>
      <c r="AC70">
        <f t="shared" si="3"/>
        <v>6.5824851648428799</v>
      </c>
      <c r="AD70">
        <f t="shared" si="4"/>
        <v>819.31535327719814</v>
      </c>
      <c r="AE70">
        <f>'IDT-1'!C70</f>
        <v>-47</v>
      </c>
      <c r="AF70" s="25"/>
      <c r="AG70">
        <f t="shared" si="5"/>
        <v>772.31535327719814</v>
      </c>
      <c r="AI70" s="35">
        <f>PXIL!I70</f>
        <v>0</v>
      </c>
      <c r="AJ70" s="35">
        <f>PXIL!O70</f>
        <v>0</v>
      </c>
      <c r="AK70" s="35">
        <f>RTM_IEX!I70</f>
        <v>57.58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6.1217919999999992</v>
      </c>
      <c r="E71">
        <f>GT_NG!Q71</f>
        <v>7.6532960199004965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47.38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524.20242346686257</v>
      </c>
      <c r="P71" s="37">
        <v>68.049999999999983</v>
      </c>
      <c r="Q71" s="37">
        <v>21.99</v>
      </c>
      <c r="R71" s="39">
        <v>4.99</v>
      </c>
      <c r="S71" s="39">
        <v>0</v>
      </c>
      <c r="T71" s="38">
        <f>SUMPRODUCT(LTA!J71:AN71,LTA!J$101:AN$101,LTA!J$104:AN$104)</f>
        <v>39.61</v>
      </c>
      <c r="U71" s="38">
        <f>SUMPRODUCT(LTA!J71:AN71,LTA!J$102:AN$102,LTA!J$104:AN$104)</f>
        <v>78.63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-65</v>
      </c>
      <c r="AA71" s="76">
        <f>STOA!I71</f>
        <v>0</v>
      </c>
      <c r="AB71" s="76">
        <f>-STOA!O71</f>
        <v>0</v>
      </c>
      <c r="AC71">
        <f t="shared" si="3"/>
        <v>7.2866702779660315</v>
      </c>
      <c r="AD71">
        <f t="shared" si="4"/>
        <v>796.39084120879704</v>
      </c>
      <c r="AE71">
        <f>'IDT-1'!C71</f>
        <v>-1</v>
      </c>
      <c r="AF71" s="25"/>
      <c r="AG71">
        <f t="shared" si="5"/>
        <v>795.39084120879704</v>
      </c>
      <c r="AI71" s="35">
        <f>PXIL!I71</f>
        <v>0</v>
      </c>
      <c r="AJ71" s="35">
        <f>PXIL!O71</f>
        <v>0</v>
      </c>
      <c r="AK71" s="35">
        <f>RTM_IEX!I71</f>
        <v>70.05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6.1217919999999992</v>
      </c>
      <c r="E72">
        <f>GT_NG!Q72</f>
        <v>7.8879903439951722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57.597517776341313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559.46722273331818</v>
      </c>
      <c r="P72" s="37">
        <v>68.049999999999983</v>
      </c>
      <c r="Q72" s="37">
        <v>21.99</v>
      </c>
      <c r="R72" s="39">
        <v>1.7673463268365814</v>
      </c>
      <c r="S72" s="39">
        <v>0</v>
      </c>
      <c r="T72" s="38">
        <f>SUMPRODUCT(LTA!J72:AN72,LTA!J$101:AN$101,LTA!J$104:AN$104)</f>
        <v>31.439999999999998</v>
      </c>
      <c r="U72" s="38">
        <f>SUMPRODUCT(LTA!J72:AN72,LTA!J$102:AN$102,LTA!J$104:AN$104)</f>
        <v>106.63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-100</v>
      </c>
      <c r="AA72" s="76">
        <f>STOA!I72</f>
        <v>0</v>
      </c>
      <c r="AB72" s="76">
        <f>-STOA!O72</f>
        <v>0</v>
      </c>
      <c r="AC72">
        <f t="shared" si="3"/>
        <v>7.9955304078682614</v>
      </c>
      <c r="AD72">
        <f t="shared" si="4"/>
        <v>816.28633877262291</v>
      </c>
      <c r="AE72">
        <f>'IDT-1'!C72</f>
        <v>0</v>
      </c>
      <c r="AF72" s="25"/>
      <c r="AG72">
        <f t="shared" si="5"/>
        <v>816.28633877262291</v>
      </c>
      <c r="AI72" s="35">
        <f>PXIL!I72</f>
        <v>0</v>
      </c>
      <c r="AJ72" s="35">
        <f>PXIL!O72</f>
        <v>0</v>
      </c>
      <c r="AK72" s="35">
        <f>RTM_IEX!I72</f>
        <v>63.33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6.1217919999999992</v>
      </c>
      <c r="E73">
        <f>GT_NG!Q73</f>
        <v>7.8879903439951722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57.597517776341313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577.72175849131384</v>
      </c>
      <c r="P73" s="37">
        <v>68.049999999999983</v>
      </c>
      <c r="Q73" s="37">
        <v>21.99</v>
      </c>
      <c r="R73" s="39">
        <v>0.75</v>
      </c>
      <c r="S73" s="39">
        <v>0</v>
      </c>
      <c r="T73" s="38">
        <f>SUMPRODUCT(LTA!J73:AN73,LTA!J$101:AN$101,LTA!J$104:AN$104)</f>
        <v>23.580000000000002</v>
      </c>
      <c r="U73" s="38">
        <f>SUMPRODUCT(LTA!J73:AN73,LTA!J$102:AN$102,LTA!J$104:AN$104)</f>
        <v>106.63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-85</v>
      </c>
      <c r="AA73" s="76">
        <f>STOA!I73</f>
        <v>0</v>
      </c>
      <c r="AB73" s="76">
        <f>-STOA!O73</f>
        <v>0</v>
      </c>
      <c r="AC73">
        <f t="shared" si="3"/>
        <v>7.9881927111922391</v>
      </c>
      <c r="AD73">
        <f t="shared" si="4"/>
        <v>845.47086590045808</v>
      </c>
      <c r="AE73">
        <f>'IDT-1'!C73</f>
        <v>0</v>
      </c>
      <c r="AF73" s="25"/>
      <c r="AG73">
        <f t="shared" si="5"/>
        <v>845.47086590045808</v>
      </c>
      <c r="AI73" s="35">
        <f>PXIL!I73</f>
        <v>0</v>
      </c>
      <c r="AJ73" s="35">
        <f>PXIL!O73</f>
        <v>0</v>
      </c>
      <c r="AK73" s="35">
        <f>RTM_IEX!I73</f>
        <v>68.13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6.1217919999999992</v>
      </c>
      <c r="E74">
        <f>GT_NG!Q74</f>
        <v>7.8879903439951722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57.597517776341313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605.03338891271881</v>
      </c>
      <c r="P74" s="37">
        <v>68.049999999999983</v>
      </c>
      <c r="Q74" s="37">
        <v>21.99</v>
      </c>
      <c r="R74" s="39">
        <v>0.42265822784810125</v>
      </c>
      <c r="S74" s="39">
        <v>0</v>
      </c>
      <c r="T74" s="38">
        <f>SUMPRODUCT(LTA!J74:AN74,LTA!J$101:AN$101,LTA!J$104:AN$104)</f>
        <v>18.809999999999999</v>
      </c>
      <c r="U74" s="38">
        <f>SUMPRODUCT(LTA!J74:AN74,LTA!J$102:AN$102,LTA!J$104:AN$104)</f>
        <v>106.63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-99.43</v>
      </c>
      <c r="AA74" s="76">
        <f>STOA!I74</f>
        <v>0</v>
      </c>
      <c r="AB74" s="76">
        <f>-STOA!O74</f>
        <v>0</v>
      </c>
      <c r="AC74">
        <f t="shared" si="3"/>
        <v>8.3348069854743922</v>
      </c>
      <c r="AD74">
        <f t="shared" si="4"/>
        <v>860.58854027542884</v>
      </c>
      <c r="AE74">
        <f>'IDT-1'!C74</f>
        <v>0</v>
      </c>
      <c r="AF74" s="25"/>
      <c r="AG74">
        <f t="shared" si="5"/>
        <v>860.58854027542884</v>
      </c>
      <c r="AI74" s="35">
        <f>PXIL!I74</f>
        <v>0</v>
      </c>
      <c r="AJ74" s="35">
        <f>PXIL!O74</f>
        <v>0</v>
      </c>
      <c r="AK74" s="35">
        <f>RTM_IEX!I74</f>
        <v>75.81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6.1217919999999992</v>
      </c>
      <c r="E75">
        <f>GT_NG!Q75</f>
        <v>8.1149223101729699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57.597517776341313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620.97681664012498</v>
      </c>
      <c r="P75" s="37">
        <v>68.049999999999983</v>
      </c>
      <c r="Q75" s="37">
        <v>21.99</v>
      </c>
      <c r="R75" s="39">
        <v>0</v>
      </c>
      <c r="S75" s="39">
        <v>0</v>
      </c>
      <c r="T75" s="38">
        <f>SUMPRODUCT(LTA!J75:AN75,LTA!J$101:AN$101,LTA!J$104:AN$104)</f>
        <v>20.51</v>
      </c>
      <c r="U75" s="38">
        <f>SUMPRODUCT(LTA!J75:AN75,LTA!J$102:AN$102,LTA!J$104:AN$104)</f>
        <v>106.63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-143.94</v>
      </c>
      <c r="AC75">
        <f t="shared" si="3"/>
        <v>9.1351463336658512</v>
      </c>
      <c r="AD75">
        <f t="shared" si="4"/>
        <v>873.02590239297342</v>
      </c>
      <c r="AE75">
        <f>'IDT-1'!C75</f>
        <v>10</v>
      </c>
      <c r="AF75" s="25"/>
      <c r="AG75">
        <f t="shared" si="5"/>
        <v>883.02590239297342</v>
      </c>
      <c r="AI75" s="35">
        <f>PXIL!I75</f>
        <v>0</v>
      </c>
      <c r="AJ75" s="35">
        <f>PXIL!O75</f>
        <v>0</v>
      </c>
      <c r="AK75" s="35">
        <f>RTM_IEX!I75</f>
        <v>116.11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6.1217919999999992</v>
      </c>
      <c r="E76">
        <f>GT_NG!Q76</f>
        <v>8.1149223101729699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57.597517776341313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620.97681664012498</v>
      </c>
      <c r="P76" s="37">
        <v>68.049999999999983</v>
      </c>
      <c r="Q76" s="37">
        <v>21.99</v>
      </c>
      <c r="R76" s="39">
        <v>0</v>
      </c>
      <c r="S76" s="39">
        <v>0</v>
      </c>
      <c r="T76" s="38">
        <f>SUMPRODUCT(LTA!J76:AN76,LTA!J$101:AN$101,LTA!J$104:AN$104)</f>
        <v>20</v>
      </c>
      <c r="U76" s="38">
        <f>SUMPRODUCT(LTA!J76:AN76,LTA!J$102:AN$102,LTA!J$104:AN$104)</f>
        <v>106.63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-143.94</v>
      </c>
      <c r="AC76">
        <f t="shared" si="3"/>
        <v>9.198560333665851</v>
      </c>
      <c r="AD76">
        <f t="shared" si="4"/>
        <v>881.09248839297345</v>
      </c>
      <c r="AE76">
        <f>'IDT-1'!C76</f>
        <v>0</v>
      </c>
      <c r="AF76" s="25"/>
      <c r="AG76">
        <f t="shared" si="5"/>
        <v>881.09248839297345</v>
      </c>
      <c r="AI76" s="35">
        <f>PXIL!I76</f>
        <v>0</v>
      </c>
      <c r="AJ76" s="35">
        <f>PXIL!O76</f>
        <v>0</v>
      </c>
      <c r="AK76" s="35">
        <f>RTM_IEX!I76</f>
        <v>124.75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6.1217919999999992</v>
      </c>
      <c r="E77">
        <f>GT_NG!Q77</f>
        <v>8.1149223101729699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57.597517776341313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622.47541664012499</v>
      </c>
      <c r="P77" s="37">
        <v>68.049999999999983</v>
      </c>
      <c r="Q77" s="37">
        <v>21.99</v>
      </c>
      <c r="R77" s="39">
        <v>0</v>
      </c>
      <c r="S77" s="39">
        <v>0</v>
      </c>
      <c r="T77" s="38">
        <f>SUMPRODUCT(LTA!J77:AN77,LTA!J$101:AN$101,LTA!J$104:AN$104)</f>
        <v>19</v>
      </c>
      <c r="U77" s="38">
        <f>SUMPRODUCT(LTA!J77:AN77,LTA!J$102:AN$102,LTA!J$104:AN$104)</f>
        <v>106.63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-143.94</v>
      </c>
      <c r="AC77">
        <f t="shared" si="3"/>
        <v>9.1275694136658512</v>
      </c>
      <c r="AD77">
        <f t="shared" si="4"/>
        <v>872.06207931297331</v>
      </c>
      <c r="AE77">
        <f>'IDT-1'!C77</f>
        <v>0</v>
      </c>
      <c r="AF77" s="25"/>
      <c r="AG77">
        <f t="shared" si="5"/>
        <v>872.06207931297331</v>
      </c>
      <c r="AI77" s="35">
        <f>PXIL!I77</f>
        <v>0</v>
      </c>
      <c r="AJ77" s="35">
        <f>PXIL!O77</f>
        <v>0</v>
      </c>
      <c r="AK77" s="35">
        <f>RTM_IEX!I77</f>
        <v>115.15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6.1217919999999992</v>
      </c>
      <c r="E78">
        <f>GT_NG!Q78</f>
        <v>8.1149223101729699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57.597517776341313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621.91399580744621</v>
      </c>
      <c r="P78" s="37">
        <v>68.049999999999983</v>
      </c>
      <c r="Q78" s="37">
        <v>21.99</v>
      </c>
      <c r="R78" s="39">
        <v>0</v>
      </c>
      <c r="S78" s="39">
        <v>0</v>
      </c>
      <c r="T78" s="38">
        <f>SUMPRODUCT(LTA!J78:AN78,LTA!J$101:AN$101,LTA!J$104:AN$104)</f>
        <v>19.329999999999998</v>
      </c>
      <c r="U78" s="38">
        <f>SUMPRODUCT(LTA!J78:AN78,LTA!J$102:AN$102,LTA!J$104:AN$104)</f>
        <v>106.63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-143.94</v>
      </c>
      <c r="AC78">
        <f t="shared" si="3"/>
        <v>9.0509623311709557</v>
      </c>
      <c r="AD78">
        <f t="shared" si="4"/>
        <v>862.31726556278954</v>
      </c>
      <c r="AE78">
        <f>'IDT-1'!C78</f>
        <v>0</v>
      </c>
      <c r="AF78" s="25"/>
      <c r="AG78">
        <f t="shared" si="5"/>
        <v>862.31726556278954</v>
      </c>
      <c r="AI78" s="35">
        <f>PXIL!I78</f>
        <v>0</v>
      </c>
      <c r="AJ78" s="35">
        <f>PXIL!O78</f>
        <v>0</v>
      </c>
      <c r="AK78" s="35">
        <f>RTM_IEX!I78</f>
        <v>105.56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6.1217919999999992</v>
      </c>
      <c r="E79">
        <f>GT_NG!Q79</f>
        <v>8.1149223101729699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97.600000000000009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606.58248870511034</v>
      </c>
      <c r="P79" s="37">
        <v>68.049999999999983</v>
      </c>
      <c r="Q79" s="37">
        <v>21.99</v>
      </c>
      <c r="R79" s="39">
        <v>0</v>
      </c>
      <c r="S79" s="39">
        <v>0</v>
      </c>
      <c r="T79" s="38">
        <f>SUMPRODUCT(LTA!J79:AN79,LTA!J$101:AN$101,LTA!J$104:AN$104)</f>
        <v>19.670000000000002</v>
      </c>
      <c r="U79" s="38">
        <f>SUMPRODUCT(LTA!J79:AN79,LTA!J$102:AN$102,LTA!J$104:AN$104)</f>
        <v>106.63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-143.94</v>
      </c>
      <c r="AC79">
        <f t="shared" si="3"/>
        <v>8.8418519371172728</v>
      </c>
      <c r="AD79">
        <f t="shared" si="4"/>
        <v>835.71735107816585</v>
      </c>
      <c r="AE79">
        <f>'IDT-1'!C79</f>
        <v>0</v>
      </c>
      <c r="AF79" s="25"/>
      <c r="AG79">
        <f t="shared" si="5"/>
        <v>835.71735107816585</v>
      </c>
      <c r="AI79" s="35">
        <f>PXIL!I79</f>
        <v>0</v>
      </c>
      <c r="AJ79" s="35">
        <f>PXIL!O79</f>
        <v>0</v>
      </c>
      <c r="AK79" s="35">
        <f>RTM_IEX!I79</f>
        <v>53.74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6.1217919999999992</v>
      </c>
      <c r="E80">
        <f>GT_NG!Q80</f>
        <v>8.1149223101729699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97.600000000000009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610.26764269172224</v>
      </c>
      <c r="P80" s="37">
        <v>68.049999999999983</v>
      </c>
      <c r="Q80" s="37">
        <v>21.99</v>
      </c>
      <c r="R80" s="39">
        <v>0</v>
      </c>
      <c r="S80" s="39">
        <v>0</v>
      </c>
      <c r="T80" s="38">
        <f>SUMPRODUCT(LTA!J80:AN80,LTA!J$101:AN$101,LTA!J$104:AN$104)</f>
        <v>19.329999999999998</v>
      </c>
      <c r="U80" s="38">
        <f>SUMPRODUCT(LTA!J80:AN80,LTA!J$102:AN$102,LTA!J$104:AN$104)</f>
        <v>106.63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-143.94</v>
      </c>
      <c r="AC80">
        <f t="shared" si="3"/>
        <v>8.763112138212847</v>
      </c>
      <c r="AD80">
        <f t="shared" si="4"/>
        <v>825.7012448636824</v>
      </c>
      <c r="AE80">
        <f>'IDT-1'!C80</f>
        <v>0</v>
      </c>
      <c r="AF80" s="25"/>
      <c r="AG80">
        <f t="shared" si="5"/>
        <v>825.7012448636824</v>
      </c>
      <c r="AI80" s="35">
        <f>PXIL!I80</f>
        <v>0</v>
      </c>
      <c r="AJ80" s="35">
        <f>PXIL!O80</f>
        <v>0</v>
      </c>
      <c r="AK80" s="35">
        <f>RTM_IEX!I80</f>
        <v>40.299999999999997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6.1217919999999992</v>
      </c>
      <c r="E81">
        <f>GT_NG!Q81</f>
        <v>8.11164910281971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97.600000000000009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595.4418437347623</v>
      </c>
      <c r="P81" s="37">
        <v>68.049999999999983</v>
      </c>
      <c r="Q81" s="37">
        <v>21.99</v>
      </c>
      <c r="R81" s="39">
        <v>0</v>
      </c>
      <c r="S81" s="39">
        <v>0</v>
      </c>
      <c r="T81" s="38">
        <f>SUMPRODUCT(LTA!J81:AN81,LTA!J$101:AN$101,LTA!J$104:AN$104)</f>
        <v>19.670000000000002</v>
      </c>
      <c r="U81" s="38">
        <f>SUMPRODUCT(LTA!J81:AN81,LTA!J$102:AN$102,LTA!J$104:AN$104)</f>
        <v>106.63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-143.94</v>
      </c>
      <c r="AC81">
        <f t="shared" si="3"/>
        <v>8.7399533753312042</v>
      </c>
      <c r="AD81">
        <f t="shared" si="4"/>
        <v>822.75533146225087</v>
      </c>
      <c r="AE81">
        <f>'IDT-1'!C81</f>
        <v>0</v>
      </c>
      <c r="AF81" s="25"/>
      <c r="AG81">
        <f t="shared" si="5"/>
        <v>822.75533146225087</v>
      </c>
      <c r="AI81" s="35">
        <f>PXIL!I81</f>
        <v>0</v>
      </c>
      <c r="AJ81" s="35">
        <f>PXIL!O81</f>
        <v>0</v>
      </c>
      <c r="AK81" s="35">
        <f>RTM_IEX!I81</f>
        <v>51.82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6.1217919999999992</v>
      </c>
      <c r="E82">
        <f>GT_NG!Q82</f>
        <v>8.11164910281971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97.600000000000009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582.1251319697916</v>
      </c>
      <c r="P82" s="37">
        <v>68.049999999999983</v>
      </c>
      <c r="Q82" s="37">
        <v>21.99</v>
      </c>
      <c r="R82" s="39">
        <v>0</v>
      </c>
      <c r="S82" s="39">
        <v>0</v>
      </c>
      <c r="T82" s="38">
        <f>SUMPRODUCT(LTA!J82:AN82,LTA!J$101:AN$101,LTA!J$104:AN$104)</f>
        <v>20.329999999999998</v>
      </c>
      <c r="U82" s="38">
        <f>SUMPRODUCT(LTA!J82:AN82,LTA!J$102:AN$102,LTA!J$104:AN$104)</f>
        <v>106.63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-143.94</v>
      </c>
      <c r="AC82">
        <f t="shared" si="3"/>
        <v>8.6187670235644323</v>
      </c>
      <c r="AD82">
        <f t="shared" si="4"/>
        <v>807.33980604904696</v>
      </c>
      <c r="AE82">
        <f>'IDT-1'!C82</f>
        <v>0</v>
      </c>
      <c r="AF82" s="25"/>
      <c r="AG82">
        <f t="shared" si="5"/>
        <v>807.33980604904696</v>
      </c>
      <c r="AI82" s="35">
        <f>PXIL!I82</f>
        <v>0</v>
      </c>
      <c r="AJ82" s="35">
        <f>PXIL!O82</f>
        <v>0</v>
      </c>
      <c r="AK82" s="35">
        <f>RTM_IEX!I82</f>
        <v>48.94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6.1217919999999992</v>
      </c>
      <c r="E83">
        <f>GT_NG!Q83</f>
        <v>8.11164910281971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97.600000000000009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560.66116282243195</v>
      </c>
      <c r="P83" s="37">
        <v>68.049999999999983</v>
      </c>
      <c r="Q83" s="37">
        <v>21.98</v>
      </c>
      <c r="R83" s="39">
        <v>0</v>
      </c>
      <c r="S83" s="39">
        <v>0</v>
      </c>
      <c r="T83" s="38">
        <f>SUMPRODUCT(LTA!J83:AN83,LTA!J$101:AN$101,LTA!J$104:AN$104)</f>
        <v>20.67</v>
      </c>
      <c r="U83" s="38">
        <f>SUMPRODUCT(LTA!J83:AN83,LTA!J$102:AN$102,LTA!J$104:AN$104)</f>
        <v>108.97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-191.92</v>
      </c>
      <c r="AC83">
        <f t="shared" si="3"/>
        <v>9.1487241154143817</v>
      </c>
      <c r="AD83">
        <f t="shared" si="4"/>
        <v>778.41587980983741</v>
      </c>
      <c r="AE83">
        <f>'IDT-1'!C83</f>
        <v>0</v>
      </c>
      <c r="AF83" s="25"/>
      <c r="AG83">
        <f t="shared" si="5"/>
        <v>778.41587980983741</v>
      </c>
      <c r="AI83" s="35">
        <f>PXIL!I83</f>
        <v>0</v>
      </c>
      <c r="AJ83" s="35">
        <f>PXIL!O83</f>
        <v>0</v>
      </c>
      <c r="AK83" s="35">
        <f>RTM_IEX!I83</f>
        <v>87.32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6.1217919999999992</v>
      </c>
      <c r="E84">
        <f>GT_NG!Q84</f>
        <v>8.11164910281971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97.600000000000009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552.85829186678666</v>
      </c>
      <c r="P84" s="37">
        <v>68.049999999999983</v>
      </c>
      <c r="Q84" s="37">
        <v>21.99</v>
      </c>
      <c r="R84" s="39">
        <v>0</v>
      </c>
      <c r="S84" s="39">
        <v>0</v>
      </c>
      <c r="T84" s="38">
        <f>SUMPRODUCT(LTA!J84:AN84,LTA!J$101:AN$101,LTA!J$104:AN$104)</f>
        <v>21</v>
      </c>
      <c r="U84" s="38">
        <f>SUMPRODUCT(LTA!J84:AN84,LTA!J$102:AN$102,LTA!J$104:AN$104)</f>
        <v>109.8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-191.92</v>
      </c>
      <c r="AC84">
        <f t="shared" si="3"/>
        <v>9.0446497219603472</v>
      </c>
      <c r="AD84">
        <f t="shared" si="4"/>
        <v>765.17708324764601</v>
      </c>
      <c r="AE84">
        <f>'IDT-1'!C84</f>
        <v>0</v>
      </c>
      <c r="AF84" s="25"/>
      <c r="AG84">
        <f t="shared" si="5"/>
        <v>765.17708324764601</v>
      </c>
      <c r="AI84" s="35">
        <f>PXIL!I84</f>
        <v>0</v>
      </c>
      <c r="AJ84" s="35">
        <f>PXIL!O84</f>
        <v>0</v>
      </c>
      <c r="AK84" s="35">
        <f>RTM_IEX!I84</f>
        <v>80.61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6.1217919999999992</v>
      </c>
      <c r="E85">
        <f>GT_NG!Q85</f>
        <v>8.11164910281971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97.600000000000009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547.15848665191061</v>
      </c>
      <c r="P85" s="37">
        <v>68.04708839637172</v>
      </c>
      <c r="Q85" s="37">
        <v>21.99</v>
      </c>
      <c r="R85" s="39">
        <v>0</v>
      </c>
      <c r="S85" s="39">
        <v>0</v>
      </c>
      <c r="T85" s="38">
        <f>SUMPRODUCT(LTA!J85:AN85,LTA!J$101:AN$101,LTA!J$104:AN$104)</f>
        <v>21.67</v>
      </c>
      <c r="U85" s="38">
        <f>SUMPRODUCT(LTA!J85:AN85,LTA!J$102:AN$102,LTA!J$104:AN$104)</f>
        <v>110.3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-191.92</v>
      </c>
      <c r="AC85">
        <f t="shared" si="3"/>
        <v>8.941902530776014</v>
      </c>
      <c r="AD85">
        <f t="shared" si="4"/>
        <v>752.107113620326</v>
      </c>
      <c r="AE85">
        <f>'IDT-1'!C85</f>
        <v>0</v>
      </c>
      <c r="AF85" s="25"/>
      <c r="AG85">
        <f t="shared" si="5"/>
        <v>752.107113620326</v>
      </c>
      <c r="AI85" s="35">
        <f>PXIL!I85</f>
        <v>0</v>
      </c>
      <c r="AJ85" s="35">
        <f>PXIL!O85</f>
        <v>0</v>
      </c>
      <c r="AK85" s="35">
        <f>RTM_IEX!I85</f>
        <v>71.97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6.1217919999999992</v>
      </c>
      <c r="E86">
        <f>GT_NG!Q86</f>
        <v>8.11164910281971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97.600000000000009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540.36650792751084</v>
      </c>
      <c r="P86" s="37">
        <v>68.049999999999983</v>
      </c>
      <c r="Q86" s="37">
        <v>21.99</v>
      </c>
      <c r="R86" s="39">
        <v>0</v>
      </c>
      <c r="S86" s="39">
        <v>0</v>
      </c>
      <c r="T86" s="38">
        <f>SUMPRODUCT(LTA!J86:AN86,LTA!J$101:AN$101,LTA!J$104:AN$104)</f>
        <v>21.67</v>
      </c>
      <c r="U86" s="38">
        <f>SUMPRODUCT(LTA!J86:AN86,LTA!J$102:AN$102,LTA!J$104:AN$104)</f>
        <v>110.47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-191.92</v>
      </c>
      <c r="AC86">
        <f t="shared" si="3"/>
        <v>8.8603218072339978</v>
      </c>
      <c r="AD86">
        <f t="shared" si="4"/>
        <v>741.7296272230966</v>
      </c>
      <c r="AE86">
        <f>'IDT-1'!C86</f>
        <v>0</v>
      </c>
      <c r="AF86" s="25"/>
      <c r="AG86">
        <f t="shared" si="5"/>
        <v>741.7296272230966</v>
      </c>
      <c r="AI86" s="35">
        <f>PXIL!I86</f>
        <v>0</v>
      </c>
      <c r="AJ86" s="35">
        <f>PXIL!O86</f>
        <v>0</v>
      </c>
      <c r="AK86" s="35">
        <f>RTM_IEX!I86</f>
        <v>68.13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6.1217919999999992</v>
      </c>
      <c r="E87">
        <f>GT_NG!Q87</f>
        <v>8.11164910281971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97.600000000000009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543.12036273999729</v>
      </c>
      <c r="P87" s="37">
        <v>68.049999999999983</v>
      </c>
      <c r="Q87" s="37">
        <v>21.98</v>
      </c>
      <c r="R87" s="39">
        <v>0</v>
      </c>
      <c r="S87" s="39">
        <v>0</v>
      </c>
      <c r="T87" s="38">
        <f>SUMPRODUCT(LTA!J87:AN87,LTA!J$101:AN$101,LTA!J$104:AN$104)</f>
        <v>20.67</v>
      </c>
      <c r="U87" s="38">
        <f>SUMPRODUCT(LTA!J87:AN87,LTA!J$102:AN$102,LTA!J$104:AN$104)</f>
        <v>110.64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-191.92</v>
      </c>
      <c r="AC87">
        <f t="shared" si="3"/>
        <v>8.7555198747713909</v>
      </c>
      <c r="AD87">
        <f t="shared" si="4"/>
        <v>728.39828396804558</v>
      </c>
      <c r="AE87">
        <f>'IDT-1'!C87</f>
        <v>0</v>
      </c>
      <c r="AF87" s="25"/>
      <c r="AG87">
        <f t="shared" si="5"/>
        <v>728.39828396804558</v>
      </c>
      <c r="AI87" s="35">
        <f>PXIL!I87</f>
        <v>0</v>
      </c>
      <c r="AJ87" s="35">
        <f>PXIL!O87</f>
        <v>0</v>
      </c>
      <c r="AK87" s="35">
        <f>RTM_IEX!I87</f>
        <v>52.78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6.1217919999999992</v>
      </c>
      <c r="E88">
        <f>GT_NG!Q88</f>
        <v>8.11164910281971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97.600000000000009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533.85489115059931</v>
      </c>
      <c r="P88" s="37">
        <v>68.049999999999983</v>
      </c>
      <c r="Q88" s="37">
        <v>21.99</v>
      </c>
      <c r="R88" s="39">
        <v>0</v>
      </c>
      <c r="S88" s="39">
        <v>0</v>
      </c>
      <c r="T88" s="38">
        <f>SUMPRODUCT(LTA!J88:AN88,LTA!J$101:AN$101,LTA!J$104:AN$104)</f>
        <v>20</v>
      </c>
      <c r="U88" s="38">
        <f>SUMPRODUCT(LTA!J88:AN88,LTA!J$102:AN$102,LTA!J$104:AN$104)</f>
        <v>110.47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-191.92</v>
      </c>
      <c r="AC88">
        <f t="shared" si="3"/>
        <v>8.7067271963740893</v>
      </c>
      <c r="AD88">
        <f t="shared" si="4"/>
        <v>722.19160505704497</v>
      </c>
      <c r="AE88">
        <f>'IDT-1'!C88</f>
        <v>0</v>
      </c>
      <c r="AF88" s="25"/>
      <c r="AG88">
        <f t="shared" si="5"/>
        <v>722.19160505704497</v>
      </c>
      <c r="AI88" s="35">
        <f>PXIL!I88</f>
        <v>0</v>
      </c>
      <c r="AJ88" s="35">
        <f>PXIL!O88</f>
        <v>0</v>
      </c>
      <c r="AK88" s="35">
        <f>RTM_IEX!I88</f>
        <v>56.62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6.1217919999999992</v>
      </c>
      <c r="E89">
        <f>GT_NG!Q89</f>
        <v>8.11164910281971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97.600000000000009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543.43539535233435</v>
      </c>
      <c r="P89" s="37">
        <v>68.049999999999983</v>
      </c>
      <c r="Q89" s="37">
        <v>21.99</v>
      </c>
      <c r="R89" s="39">
        <v>0</v>
      </c>
      <c r="S89" s="39">
        <v>0</v>
      </c>
      <c r="T89" s="38">
        <f>SUMPRODUCT(LTA!J89:AN89,LTA!J$101:AN$101,LTA!J$104:AN$104)</f>
        <v>24.67</v>
      </c>
      <c r="U89" s="38">
        <f>SUMPRODUCT(LTA!J89:AN89,LTA!J$102:AN$102,LTA!J$104:AN$104)</f>
        <v>108.31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-191.92</v>
      </c>
      <c r="AC89">
        <f t="shared" si="3"/>
        <v>8.7411291291476196</v>
      </c>
      <c r="AD89">
        <f t="shared" si="4"/>
        <v>726.56770732600648</v>
      </c>
      <c r="AE89">
        <f>'IDT-1'!C89</f>
        <v>0</v>
      </c>
      <c r="AF89" s="25"/>
      <c r="AG89">
        <f t="shared" si="5"/>
        <v>726.56770732600648</v>
      </c>
      <c r="AI89" s="35">
        <f>PXIL!I89</f>
        <v>0</v>
      </c>
      <c r="AJ89" s="35">
        <f>PXIL!O89</f>
        <v>0</v>
      </c>
      <c r="AK89" s="35">
        <f>RTM_IEX!I89</f>
        <v>48.94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6.1217919999999992</v>
      </c>
      <c r="E90">
        <f>GT_NG!Q90</f>
        <v>8.2605926336194972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97.600000000000009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537.88264275509164</v>
      </c>
      <c r="P90" s="37">
        <v>68.049999999999983</v>
      </c>
      <c r="Q90" s="37">
        <v>21.99</v>
      </c>
      <c r="R90" s="39">
        <v>0</v>
      </c>
      <c r="S90" s="39">
        <v>0</v>
      </c>
      <c r="T90" s="38">
        <f>SUMPRODUCT(LTA!J90:AN90,LTA!J$101:AN$101,LTA!J$104:AN$104)</f>
        <v>23.67</v>
      </c>
      <c r="U90" s="38">
        <f>SUMPRODUCT(LTA!J90:AN90,LTA!J$102:AN$102,LTA!J$104:AN$104)</f>
        <v>108.13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-191.92</v>
      </c>
      <c r="AC90">
        <f t="shared" si="3"/>
        <v>8.6598234184293652</v>
      </c>
      <c r="AD90">
        <f t="shared" si="4"/>
        <v>716.22520397028177</v>
      </c>
      <c r="AE90">
        <f>'IDT-1'!C90</f>
        <v>0</v>
      </c>
      <c r="AF90" s="25"/>
      <c r="AG90">
        <f t="shared" si="5"/>
        <v>716.22520397028177</v>
      </c>
      <c r="AI90" s="35">
        <f>PXIL!I90</f>
        <v>0</v>
      </c>
      <c r="AJ90" s="35">
        <f>PXIL!O90</f>
        <v>0</v>
      </c>
      <c r="AK90" s="35">
        <f>RTM_IEX!I90</f>
        <v>45.1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6.1217919999999992</v>
      </c>
      <c r="E91">
        <f>GT_NG!Q91</f>
        <v>8.2605926336194972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97.600000000000009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533.71237746125166</v>
      </c>
      <c r="P91" s="37">
        <v>68.049999999999983</v>
      </c>
      <c r="Q91" s="37">
        <v>21.99</v>
      </c>
      <c r="R91" s="39">
        <v>0</v>
      </c>
      <c r="S91" s="39">
        <v>0</v>
      </c>
      <c r="T91" s="38">
        <f>SUMPRODUCT(LTA!J91:AN91,LTA!J$101:AN$101,LTA!J$104:AN$104)</f>
        <v>22.67</v>
      </c>
      <c r="U91" s="38">
        <f>SUMPRODUCT(LTA!J91:AN91,LTA!J$102:AN$102,LTA!J$104:AN$104)</f>
        <v>107.97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-275.60000000000002</v>
      </c>
      <c r="AC91">
        <f t="shared" si="3"/>
        <v>9.8674004630257421</v>
      </c>
      <c r="AD91">
        <f t="shared" si="4"/>
        <v>701.8173616318453</v>
      </c>
      <c r="AE91">
        <f>'IDT-1'!C91</f>
        <v>0</v>
      </c>
      <c r="AF91" s="25"/>
      <c r="AG91">
        <f t="shared" si="5"/>
        <v>701.8173616318453</v>
      </c>
      <c r="AI91" s="35">
        <f>PXIL!I91</f>
        <v>0</v>
      </c>
      <c r="AJ91" s="35">
        <f>PXIL!O91</f>
        <v>0</v>
      </c>
      <c r="AK91" s="35">
        <f>RTM_IEX!I91</f>
        <v>120.91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6.1217919999999992</v>
      </c>
      <c r="E92">
        <f>GT_NG!Q92</f>
        <v>8.2605926336194972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97.600000000000009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532.40555442551829</v>
      </c>
      <c r="P92" s="37">
        <v>68.049999999999983</v>
      </c>
      <c r="Q92" s="37">
        <v>21.99</v>
      </c>
      <c r="R92" s="39">
        <v>0</v>
      </c>
      <c r="S92" s="39">
        <v>0</v>
      </c>
      <c r="T92" s="38">
        <f>SUMPRODUCT(LTA!J92:AN92,LTA!J$101:AN$101,LTA!J$104:AN$104)</f>
        <v>21.67</v>
      </c>
      <c r="U92" s="38">
        <f>SUMPRODUCT(LTA!J92:AN92,LTA!J$102:AN$102,LTA!J$104:AN$104)</f>
        <v>107.63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-275.60000000000002</v>
      </c>
      <c r="AC92">
        <f t="shared" si="3"/>
        <v>9.7568992433470232</v>
      </c>
      <c r="AD92">
        <f t="shared" si="4"/>
        <v>687.7610398157907</v>
      </c>
      <c r="AE92">
        <f>'IDT-1'!C92</f>
        <v>0</v>
      </c>
      <c r="AF92" s="25"/>
      <c r="AG92">
        <f t="shared" si="5"/>
        <v>687.7610398157907</v>
      </c>
      <c r="AI92" s="35">
        <f>PXIL!I92</f>
        <v>0</v>
      </c>
      <c r="AJ92" s="35">
        <f>PXIL!O92</f>
        <v>0</v>
      </c>
      <c r="AK92" s="35">
        <f>RTM_IEX!I92</f>
        <v>109.39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6.1217919999999992</v>
      </c>
      <c r="E93">
        <f>GT_NG!Q93</f>
        <v>8.2605926336194972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97.600000000000009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532.33555442551835</v>
      </c>
      <c r="P93" s="37">
        <v>68.049999999999983</v>
      </c>
      <c r="Q93" s="37">
        <v>21.99</v>
      </c>
      <c r="R93" s="39">
        <v>0</v>
      </c>
      <c r="S93" s="39">
        <v>0</v>
      </c>
      <c r="T93" s="38">
        <f>SUMPRODUCT(LTA!J93:AN93,LTA!J$101:AN$101,LTA!J$104:AN$104)</f>
        <v>20.67</v>
      </c>
      <c r="U93" s="38">
        <f>SUMPRODUCT(LTA!J93:AN93,LTA!J$102:AN$102,LTA!J$104:AN$104)</f>
        <v>107.47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-275.60000000000002</v>
      </c>
      <c r="AC93">
        <f t="shared" si="3"/>
        <v>9.6125992433470238</v>
      </c>
      <c r="AD93">
        <f t="shared" si="4"/>
        <v>669.40533981579074</v>
      </c>
      <c r="AE93">
        <f>'IDT-1'!C93</f>
        <v>0</v>
      </c>
      <c r="AF93" s="25"/>
      <c r="AG93">
        <f t="shared" si="5"/>
        <v>669.40533981579074</v>
      </c>
      <c r="AI93" s="35">
        <f>PXIL!I93</f>
        <v>0</v>
      </c>
      <c r="AJ93" s="35">
        <f>PXIL!O93</f>
        <v>0</v>
      </c>
      <c r="AK93" s="35">
        <f>RTM_IEX!I93</f>
        <v>92.12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6.1217919999999992</v>
      </c>
      <c r="E94">
        <f>GT_NG!Q94</f>
        <v>8.2605926336194972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97.600000000000009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532.23593242618188</v>
      </c>
      <c r="P94" s="37">
        <v>68.049999999999983</v>
      </c>
      <c r="Q94" s="37">
        <v>21.99</v>
      </c>
      <c r="R94" s="39">
        <v>0</v>
      </c>
      <c r="S94" s="39">
        <v>0</v>
      </c>
      <c r="T94" s="38">
        <f>SUMPRODUCT(LTA!J94:AN94,LTA!J$101:AN$101,LTA!J$104:AN$104)</f>
        <v>20.329999999999998</v>
      </c>
      <c r="U94" s="38">
        <f>SUMPRODUCT(LTA!J94:AN94,LTA!J$102:AN$102,LTA!J$104:AN$104)</f>
        <v>107.47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-275.60000000000002</v>
      </c>
      <c r="AC94">
        <f t="shared" si="3"/>
        <v>9.5792181917522008</v>
      </c>
      <c r="AD94">
        <f t="shared" si="4"/>
        <v>665.15909886804923</v>
      </c>
      <c r="AE94">
        <f>'IDT-1'!C94</f>
        <v>0</v>
      </c>
      <c r="AF94" s="25"/>
      <c r="AG94">
        <f t="shared" si="5"/>
        <v>665.15909886804923</v>
      </c>
      <c r="AI94" s="35">
        <f>PXIL!I94</f>
        <v>0</v>
      </c>
      <c r="AJ94" s="35">
        <f>PXIL!O94</f>
        <v>0</v>
      </c>
      <c r="AK94" s="35">
        <f>RTM_IEX!I94</f>
        <v>88.28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6.1217919999999992</v>
      </c>
      <c r="E95">
        <f>GT_NG!Q95</f>
        <v>7.8879903439951722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97.600000000000009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530.57670964407316</v>
      </c>
      <c r="P95" s="37">
        <v>68.049999999999983</v>
      </c>
      <c r="Q95" s="37">
        <v>21.98</v>
      </c>
      <c r="R95" s="39">
        <v>0</v>
      </c>
      <c r="S95" s="39">
        <v>0</v>
      </c>
      <c r="T95" s="38">
        <f>SUMPRODUCT(LTA!J95:AN95,LTA!J$101:AN$101,LTA!J$104:AN$104)</f>
        <v>19.670000000000002</v>
      </c>
      <c r="U95" s="38">
        <f>SUMPRODUCT(LTA!J95:AN95,LTA!J$102:AN$102,LTA!J$104:AN$104)</f>
        <v>107.47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-275.60000000000002</v>
      </c>
      <c r="AC95">
        <f t="shared" si="3"/>
        <v>9.3859979561926821</v>
      </c>
      <c r="AD95">
        <f t="shared" si="4"/>
        <v>640.58049403187567</v>
      </c>
      <c r="AE95">
        <f>'IDT-1'!C95</f>
        <v>0</v>
      </c>
      <c r="AF95" s="25"/>
      <c r="AG95">
        <f t="shared" si="5"/>
        <v>640.58049403187567</v>
      </c>
      <c r="AI95" s="35">
        <f>PXIL!I95</f>
        <v>0</v>
      </c>
      <c r="AJ95" s="35">
        <f>PXIL!O95</f>
        <v>0</v>
      </c>
      <c r="AK95" s="35">
        <f>RTM_IEX!I95</f>
        <v>66.209999999999994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6.1217919999999992</v>
      </c>
      <c r="E96">
        <f>GT_NG!Q96</f>
        <v>7.8879903439951722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97.600000000000009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530.40670964407309</v>
      </c>
      <c r="P96" s="37">
        <v>68.049999999999983</v>
      </c>
      <c r="Q96" s="37">
        <v>21.98</v>
      </c>
      <c r="R96" s="39">
        <v>0</v>
      </c>
      <c r="S96" s="39">
        <v>0</v>
      </c>
      <c r="T96" s="38">
        <f>SUMPRODUCT(LTA!J96:AN96,LTA!J$101:AN$101,LTA!J$104:AN$104)</f>
        <v>19</v>
      </c>
      <c r="U96" s="38">
        <f>SUMPRODUCT(LTA!J96:AN96,LTA!J$102:AN$102,LTA!J$104:AN$104)</f>
        <v>107.47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-275.60000000000002</v>
      </c>
      <c r="AC96">
        <f t="shared" si="3"/>
        <v>9.3345179561926823</v>
      </c>
      <c r="AD96">
        <f t="shared" si="4"/>
        <v>634.03197403187562</v>
      </c>
      <c r="AE96">
        <f>'IDT-1'!C96</f>
        <v>0</v>
      </c>
      <c r="AF96" s="25"/>
      <c r="AG96">
        <f t="shared" si="5"/>
        <v>634.03197403187562</v>
      </c>
      <c r="AI96" s="35">
        <f>PXIL!I96</f>
        <v>0</v>
      </c>
      <c r="AJ96" s="35">
        <f>PXIL!O96</f>
        <v>0</v>
      </c>
      <c r="AK96" s="35">
        <f>RTM_IEX!I96</f>
        <v>60.45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6.1217919999999992</v>
      </c>
      <c r="E97">
        <f>GT_NG!Q97</f>
        <v>7.8879903439951722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97.600000000000009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523.06458246769171</v>
      </c>
      <c r="P97" s="37">
        <v>68.049999999999983</v>
      </c>
      <c r="Q97" s="37">
        <v>21.98</v>
      </c>
      <c r="R97" s="39">
        <v>0</v>
      </c>
      <c r="S97" s="39">
        <v>0</v>
      </c>
      <c r="T97" s="38">
        <f>SUMPRODUCT(LTA!J97:AN97,LTA!J$101:AN$101,LTA!J$104:AN$104)</f>
        <v>19</v>
      </c>
      <c r="U97" s="38">
        <f>SUMPRODUCT(LTA!J97:AN97,LTA!J$102:AN$102,LTA!J$104:AN$104)</f>
        <v>107.47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-275.60000000000002</v>
      </c>
      <c r="AC97">
        <f t="shared" si="3"/>
        <v>9.1275673642169064</v>
      </c>
      <c r="AD97">
        <f t="shared" si="4"/>
        <v>607.70679744746997</v>
      </c>
      <c r="AE97">
        <f>'IDT-1'!C97</f>
        <v>0</v>
      </c>
      <c r="AF97" s="25"/>
      <c r="AG97">
        <f t="shared" si="5"/>
        <v>607.70679744746997</v>
      </c>
      <c r="AI97" s="35">
        <f>PXIL!I97</f>
        <v>0</v>
      </c>
      <c r="AJ97" s="35">
        <f>PXIL!O97</f>
        <v>0</v>
      </c>
      <c r="AK97" s="35">
        <f>RTM_IEX!I97</f>
        <v>41.26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6.1217919999999992</v>
      </c>
      <c r="E98">
        <f>GT_NG!Q98</f>
        <v>7.8879903439951722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97.600000000000009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523.06458246769171</v>
      </c>
      <c r="P98" s="37">
        <v>68.049999999999983</v>
      </c>
      <c r="Q98" s="37">
        <v>21.98</v>
      </c>
      <c r="R98" s="39">
        <v>0</v>
      </c>
      <c r="S98" s="39">
        <v>0</v>
      </c>
      <c r="T98" s="38">
        <f>SUMPRODUCT(LTA!J98:AN98,LTA!J$101:AN$101,LTA!J$104:AN$104)</f>
        <v>19</v>
      </c>
      <c r="U98" s="38">
        <f>SUMPRODUCT(LTA!J98:AN98,LTA!J$102:AN$102,LTA!J$104:AN$104)</f>
        <v>107.47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-275.60000000000002</v>
      </c>
      <c r="AC98">
        <f t="shared" si="3"/>
        <v>9.0602533642169067</v>
      </c>
      <c r="AD98">
        <f t="shared" si="4"/>
        <v>599.14411144746998</v>
      </c>
      <c r="AE98">
        <f>'IDT-1'!C98</f>
        <v>0</v>
      </c>
      <c r="AF98" s="25"/>
      <c r="AG98">
        <f t="shared" si="5"/>
        <v>599.14411144746998</v>
      </c>
      <c r="AI98" s="35">
        <f>PXIL!I98</f>
        <v>0</v>
      </c>
      <c r="AJ98" s="35">
        <f>PXIL!O98</f>
        <v>0</v>
      </c>
      <c r="AK98" s="35">
        <f>RTM_IEX!I98</f>
        <v>32.630000000000003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0.13636035050000031</v>
      </c>
      <c r="E99">
        <f t="shared" si="6"/>
        <v>0.19551718148097233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1.4067748942787268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13.817280139812638</v>
      </c>
      <c r="P99" s="37">
        <f t="shared" si="6"/>
        <v>1.1847592273127716</v>
      </c>
      <c r="Q99" s="37">
        <f t="shared" si="6"/>
        <v>0.34991999999999979</v>
      </c>
      <c r="R99" s="39">
        <f t="shared" si="6"/>
        <v>0.24963935245802149</v>
      </c>
      <c r="S99" s="39">
        <f t="shared" si="6"/>
        <v>0</v>
      </c>
      <c r="T99" s="38">
        <f t="shared" si="6"/>
        <v>1.910185</v>
      </c>
      <c r="U99" s="38">
        <f t="shared" si="6"/>
        <v>1.7748425000000017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-1.9734225000000001</v>
      </c>
      <c r="AA99" s="76">
        <f t="shared" si="6"/>
        <v>0</v>
      </c>
      <c r="AB99" s="76">
        <f t="shared" si="6"/>
        <v>-1.7250000000000012</v>
      </c>
      <c r="AC99">
        <f t="shared" si="6"/>
        <v>0.19895220389302884</v>
      </c>
      <c r="AD99">
        <f t="shared" si="6"/>
        <v>17.775906441950092</v>
      </c>
      <c r="AE99">
        <f t="shared" si="6"/>
        <v>-0.84883249999999999</v>
      </c>
      <c r="AG99">
        <f t="shared" si="6"/>
        <v>16.927073941950095</v>
      </c>
      <c r="AI99">
        <f t="shared" si="6"/>
        <v>0</v>
      </c>
      <c r="AJ99">
        <f t="shared" si="6"/>
        <v>0</v>
      </c>
      <c r="AK99">
        <f t="shared" si="6"/>
        <v>0.70075249999999989</v>
      </c>
      <c r="AL99">
        <f t="shared" si="6"/>
        <v>-5.2749999999999998E-2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45606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6.0179999999999998</v>
      </c>
      <c r="E3">
        <f>GT_NG!T3</f>
        <v>11.206036108865536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58.527292659234938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449.93716320257369</v>
      </c>
      <c r="P3" s="37">
        <v>19.190000000000001</v>
      </c>
      <c r="Q3" s="37">
        <v>7.69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313.82000000000005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3.48</v>
      </c>
      <c r="AB3" s="76">
        <f>-STOA!P3</f>
        <v>0</v>
      </c>
      <c r="AC3">
        <f>SUMIF(B3:AB3,"&gt;0")*$AC$2-SUMIF(B3:AB3,"&lt;0")*($AC$2/(1-$AC$2))+SUMIF(AI3:AR3,"&gt;0")*$AC$2-SUMIF(AI3:AR3,"&lt;0")*($AC$2/(1-$AC$2))</f>
        <v>6.9795842373712595</v>
      </c>
      <c r="AD3">
        <f>SUM(B3:AB3,AI3:AV3)-AC3</f>
        <v>887.83890773330313</v>
      </c>
      <c r="AE3">
        <f>'IDT-1'!F3</f>
        <v>0</v>
      </c>
      <c r="AF3" s="25"/>
      <c r="AG3">
        <f>SUM(AD3:AF3)</f>
        <v>887.83890773330313</v>
      </c>
      <c r="AI3" s="35">
        <f>PXIL!J3</f>
        <v>0</v>
      </c>
      <c r="AJ3" s="35">
        <f>PXIL!P3</f>
        <v>0</v>
      </c>
      <c r="AK3" s="35">
        <f>RTM_IEX!J3</f>
        <v>24.95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6.0179999999999998</v>
      </c>
      <c r="E4">
        <f>GT_NG!T4</f>
        <v>11.149266131265579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58.527292659234938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441.30716320257369</v>
      </c>
      <c r="P4" s="37">
        <v>19.190000000000001</v>
      </c>
      <c r="Q4" s="37">
        <v>7.69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313.82000000000005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3.48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6.8444354315459792</v>
      </c>
      <c r="AD4">
        <f t="shared" ref="AD4:AD67" si="1">SUM(B4:AB4,AI4:AV4)-AC4</f>
        <v>870.64728656152829</v>
      </c>
      <c r="AE4">
        <f>'IDT-1'!F4</f>
        <v>0</v>
      </c>
      <c r="AF4" s="25"/>
      <c r="AG4">
        <f t="shared" ref="AG4:AG67" si="2">SUM(AD4:AF4)</f>
        <v>870.64728656152829</v>
      </c>
      <c r="AI4" s="35">
        <f>PXIL!J4</f>
        <v>0</v>
      </c>
      <c r="AJ4" s="35">
        <f>PXIL!P4</f>
        <v>0</v>
      </c>
      <c r="AK4" s="35">
        <f>RTM_IEX!J4</f>
        <v>16.309999999999999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4.5135000000000005</v>
      </c>
      <c r="E5">
        <f>GT_NG!T5</f>
        <v>11.149266131265579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52.39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435.33682720257377</v>
      </c>
      <c r="P5" s="37">
        <v>19.190000000000001</v>
      </c>
      <c r="Q5" s="37">
        <v>7.69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313.86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3.48</v>
      </c>
      <c r="AB5" s="76">
        <f>-STOA!P5</f>
        <v>0</v>
      </c>
      <c r="AC5">
        <f t="shared" si="0"/>
        <v>6.746060828003948</v>
      </c>
      <c r="AD5">
        <f t="shared" si="1"/>
        <v>858.13353250583555</v>
      </c>
      <c r="AE5">
        <f>'IDT-1'!F5</f>
        <v>0</v>
      </c>
      <c r="AF5" s="25"/>
      <c r="AG5">
        <f t="shared" si="2"/>
        <v>858.13353250583555</v>
      </c>
      <c r="AI5" s="35">
        <f>PXIL!J5</f>
        <v>0</v>
      </c>
      <c r="AJ5" s="35">
        <f>PXIL!P5</f>
        <v>0</v>
      </c>
      <c r="AK5" s="35">
        <f>RTM_IEX!J5</f>
        <v>17.27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3.76125</v>
      </c>
      <c r="E6">
        <f>GT_NG!T6</f>
        <v>11.149266131265579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52.39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435.33682720257377</v>
      </c>
      <c r="P6" s="37">
        <v>19.190000000000001</v>
      </c>
      <c r="Q6" s="37">
        <v>7.69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294.84000000000003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3.48</v>
      </c>
      <c r="AB6" s="76">
        <f>-STOA!P6</f>
        <v>0</v>
      </c>
      <c r="AC6">
        <f t="shared" si="0"/>
        <v>6.6442532780039469</v>
      </c>
      <c r="AD6">
        <f t="shared" si="1"/>
        <v>845.18309005583558</v>
      </c>
      <c r="AE6">
        <f>'IDT-1'!F6</f>
        <v>0</v>
      </c>
      <c r="AF6" s="25"/>
      <c r="AG6">
        <f t="shared" si="2"/>
        <v>845.18309005583558</v>
      </c>
      <c r="AI6" s="35">
        <f>PXIL!J6</f>
        <v>0</v>
      </c>
      <c r="AJ6" s="35">
        <f>PXIL!P6</f>
        <v>0</v>
      </c>
      <c r="AK6" s="35">
        <f>RTM_IEX!J6</f>
        <v>23.99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3.76125</v>
      </c>
      <c r="E7">
        <f>GT_NG!T7</f>
        <v>11.149266131265579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52.39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432.83493393989397</v>
      </c>
      <c r="P7" s="37">
        <v>19.190000000000001</v>
      </c>
      <c r="Q7" s="37">
        <v>7.69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295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3.48</v>
      </c>
      <c r="AB7" s="76">
        <f>-STOA!P7</f>
        <v>0</v>
      </c>
      <c r="AC7">
        <f t="shared" si="0"/>
        <v>6.5735705105550455</v>
      </c>
      <c r="AD7">
        <f t="shared" si="1"/>
        <v>836.19187956060455</v>
      </c>
      <c r="AE7">
        <f>'IDT-1'!F7</f>
        <v>0</v>
      </c>
      <c r="AF7" s="25"/>
      <c r="AG7">
        <f t="shared" si="2"/>
        <v>836.19187956060455</v>
      </c>
      <c r="AI7" s="35">
        <f>PXIL!J7</f>
        <v>0</v>
      </c>
      <c r="AJ7" s="35">
        <f>PXIL!P7</f>
        <v>0</v>
      </c>
      <c r="AK7" s="35">
        <f>RTM_IEX!J7</f>
        <v>17.27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3.76125</v>
      </c>
      <c r="E8">
        <f>GT_NG!T8</f>
        <v>11.149266131265579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52.39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431.15493393989402</v>
      </c>
      <c r="P8" s="37">
        <v>19.191095007132667</v>
      </c>
      <c r="Q8" s="37">
        <v>7.69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276.15000000000003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3.48</v>
      </c>
      <c r="AB8" s="76">
        <f>-STOA!P8</f>
        <v>0</v>
      </c>
      <c r="AC8">
        <f t="shared" si="0"/>
        <v>6.488325051610679</v>
      </c>
      <c r="AD8">
        <f t="shared" si="1"/>
        <v>825.34822002668159</v>
      </c>
      <c r="AE8">
        <f>'IDT-1'!F8</f>
        <v>0</v>
      </c>
      <c r="AF8" s="25"/>
      <c r="AG8">
        <f t="shared" si="2"/>
        <v>825.34822002668159</v>
      </c>
      <c r="AI8" s="35">
        <f>PXIL!J8</f>
        <v>0</v>
      </c>
      <c r="AJ8" s="35">
        <f>PXIL!P8</f>
        <v>0</v>
      </c>
      <c r="AK8" s="35">
        <f>RTM_IEX!J8</f>
        <v>26.87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3.76125</v>
      </c>
      <c r="E9">
        <f>GT_NG!T9</f>
        <v>11.149266131265579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52.39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433.09994768039206</v>
      </c>
      <c r="P9" s="37">
        <v>19.190000000000001</v>
      </c>
      <c r="Q9" s="37">
        <v>7.69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276.31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3.48</v>
      </c>
      <c r="AB9" s="76">
        <f>-STOA!P9</f>
        <v>0</v>
      </c>
      <c r="AC9">
        <f t="shared" si="0"/>
        <v>6.4598076177309292</v>
      </c>
      <c r="AD9">
        <f t="shared" si="1"/>
        <v>821.72065619392674</v>
      </c>
      <c r="AE9">
        <f>'IDT-1'!F9</f>
        <v>0</v>
      </c>
      <c r="AF9" s="25"/>
      <c r="AG9">
        <f t="shared" si="2"/>
        <v>821.72065619392674</v>
      </c>
      <c r="AI9" s="35">
        <f>PXIL!J9</f>
        <v>0</v>
      </c>
      <c r="AJ9" s="35">
        <f>PXIL!P9</f>
        <v>0</v>
      </c>
      <c r="AK9" s="35">
        <f>RTM_IEX!J9</f>
        <v>21.11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3.76125</v>
      </c>
      <c r="E10">
        <f>GT_NG!T10</f>
        <v>11.149266131265579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52.39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433.09994768039206</v>
      </c>
      <c r="P10" s="37">
        <v>19.190000000000001</v>
      </c>
      <c r="Q10" s="37">
        <v>7.69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276.65000000000003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3.48</v>
      </c>
      <c r="AB10" s="76">
        <f>-STOA!P10</f>
        <v>0</v>
      </c>
      <c r="AC10">
        <f t="shared" si="0"/>
        <v>6.4175316177309298</v>
      </c>
      <c r="AD10">
        <f t="shared" si="1"/>
        <v>816.34293219392691</v>
      </c>
      <c r="AE10">
        <f>'IDT-1'!F10</f>
        <v>0</v>
      </c>
      <c r="AF10" s="25"/>
      <c r="AG10">
        <f t="shared" si="2"/>
        <v>816.34293219392691</v>
      </c>
      <c r="AI10" s="35">
        <f>PXIL!J10</f>
        <v>0</v>
      </c>
      <c r="AJ10" s="35">
        <f>PXIL!P10</f>
        <v>0</v>
      </c>
      <c r="AK10" s="35">
        <f>RTM_IEX!J10</f>
        <v>15.35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3.76125</v>
      </c>
      <c r="E11">
        <f>GT_NG!T11</f>
        <v>11.149266131265579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52.39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431.10267968039204</v>
      </c>
      <c r="P11" s="37">
        <v>19.190000000000001</v>
      </c>
      <c r="Q11" s="37">
        <v>7.69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257.71000000000004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3.48</v>
      </c>
      <c r="AB11" s="76">
        <f>-STOA!P11</f>
        <v>0</v>
      </c>
      <c r="AC11">
        <f t="shared" si="0"/>
        <v>6.4039809273309309</v>
      </c>
      <c r="AD11">
        <f t="shared" si="1"/>
        <v>814.61921488432677</v>
      </c>
      <c r="AE11">
        <f>'IDT-1'!F11</f>
        <v>0</v>
      </c>
      <c r="AF11" s="25"/>
      <c r="AG11">
        <f t="shared" si="2"/>
        <v>814.61921488432677</v>
      </c>
      <c r="AI11" s="35">
        <f>PXIL!J11</f>
        <v>0</v>
      </c>
      <c r="AJ11" s="35">
        <f>PXIL!P11</f>
        <v>0</v>
      </c>
      <c r="AK11" s="35">
        <f>RTM_IEX!J11</f>
        <v>34.549999999999997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3.76125</v>
      </c>
      <c r="E12">
        <f>GT_NG!T12</f>
        <v>11.149266131265579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52.39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431.10267968039204</v>
      </c>
      <c r="P12" s="37">
        <v>19.191101038499053</v>
      </c>
      <c r="Q12" s="37">
        <v>7.69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258.04000000000002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3.48</v>
      </c>
      <c r="AB12" s="76">
        <f>-STOA!P12</f>
        <v>0</v>
      </c>
      <c r="AC12">
        <f t="shared" si="0"/>
        <v>6.3541475154312232</v>
      </c>
      <c r="AD12">
        <f t="shared" si="1"/>
        <v>808.28014933472559</v>
      </c>
      <c r="AE12">
        <f>'IDT-1'!F12</f>
        <v>0</v>
      </c>
      <c r="AF12" s="25"/>
      <c r="AG12">
        <f t="shared" si="2"/>
        <v>808.28014933472559</v>
      </c>
      <c r="AI12" s="35">
        <f>PXIL!J12</f>
        <v>0</v>
      </c>
      <c r="AJ12" s="35">
        <f>PXIL!P12</f>
        <v>0</v>
      </c>
      <c r="AK12" s="35">
        <f>RTM_IEX!J12</f>
        <v>27.83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3.76125</v>
      </c>
      <c r="E13">
        <f>GT_NG!T13</f>
        <v>11.149266131265579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52.39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431.10267968039204</v>
      </c>
      <c r="P13" s="37">
        <v>19.190000000000001</v>
      </c>
      <c r="Q13" s="37">
        <v>7.69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234.71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3.48</v>
      </c>
      <c r="AB13" s="76">
        <f>-STOA!P13</f>
        <v>0</v>
      </c>
      <c r="AC13">
        <f t="shared" si="0"/>
        <v>6.3068709273309302</v>
      </c>
      <c r="AD13">
        <f t="shared" si="1"/>
        <v>802.26632488432688</v>
      </c>
      <c r="AE13">
        <f>'IDT-1'!F13</f>
        <v>0</v>
      </c>
      <c r="AF13" s="25"/>
      <c r="AG13">
        <f t="shared" si="2"/>
        <v>802.26632488432688</v>
      </c>
      <c r="AI13" s="35">
        <f>PXIL!J13</f>
        <v>0</v>
      </c>
      <c r="AJ13" s="35">
        <f>PXIL!P13</f>
        <v>0</v>
      </c>
      <c r="AK13" s="35">
        <f>RTM_IEX!J13</f>
        <v>45.1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3.76125</v>
      </c>
      <c r="E14">
        <f>GT_NG!T14</f>
        <v>11.149266131265579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52.39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433.09994768039206</v>
      </c>
      <c r="P14" s="37">
        <v>19.190000000000001</v>
      </c>
      <c r="Q14" s="37">
        <v>7.69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234.88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3.48</v>
      </c>
      <c r="AB14" s="76">
        <f>-STOA!P14</f>
        <v>0</v>
      </c>
      <c r="AC14">
        <f t="shared" si="0"/>
        <v>6.2489736177309299</v>
      </c>
      <c r="AD14">
        <f t="shared" si="1"/>
        <v>794.90149019392675</v>
      </c>
      <c r="AE14">
        <f>'IDT-1'!F14</f>
        <v>0</v>
      </c>
      <c r="AF14" s="25"/>
      <c r="AG14">
        <f t="shared" si="2"/>
        <v>794.90149019392675</v>
      </c>
      <c r="AI14" s="35">
        <f>PXIL!J14</f>
        <v>0</v>
      </c>
      <c r="AJ14" s="35">
        <f>PXIL!P14</f>
        <v>0</v>
      </c>
      <c r="AK14" s="35">
        <f>RTM_IEX!J14</f>
        <v>35.51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3.76125</v>
      </c>
      <c r="E15">
        <f>GT_NG!T15</f>
        <v>11.149266131265579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52.39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433.22890446481097</v>
      </c>
      <c r="P15" s="37">
        <v>19.190000000000001</v>
      </c>
      <c r="Q15" s="37">
        <v>7.69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234.84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3.39</v>
      </c>
      <c r="AB15" s="76">
        <f>-STOA!P15</f>
        <v>0</v>
      </c>
      <c r="AC15">
        <f t="shared" si="0"/>
        <v>6.2265014806493983</v>
      </c>
      <c r="AD15">
        <f t="shared" si="1"/>
        <v>792.04291911542725</v>
      </c>
      <c r="AE15">
        <f>'IDT-1'!F15</f>
        <v>0</v>
      </c>
      <c r="AF15" s="25"/>
      <c r="AG15">
        <f t="shared" si="2"/>
        <v>792.04291911542725</v>
      </c>
      <c r="AI15" s="35">
        <f>PXIL!J15</f>
        <v>0</v>
      </c>
      <c r="AJ15" s="35">
        <f>PXIL!P15</f>
        <v>0</v>
      </c>
      <c r="AK15" s="35">
        <f>RTM_IEX!J15</f>
        <v>32.630000000000003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3.76125</v>
      </c>
      <c r="E16">
        <f>GT_NG!T16</f>
        <v>11.149266131265579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52.39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430.39890446481093</v>
      </c>
      <c r="P16" s="37">
        <v>19.190000000000001</v>
      </c>
      <c r="Q16" s="37">
        <v>7.69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235.01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3.39</v>
      </c>
      <c r="AB16" s="76">
        <f>-STOA!P16</f>
        <v>0</v>
      </c>
      <c r="AC16">
        <f t="shared" si="0"/>
        <v>6.1982654806493969</v>
      </c>
      <c r="AD16">
        <f t="shared" si="1"/>
        <v>788.45115511542713</v>
      </c>
      <c r="AE16">
        <f>'IDT-1'!F16</f>
        <v>0</v>
      </c>
      <c r="AF16" s="25"/>
      <c r="AG16">
        <f t="shared" si="2"/>
        <v>788.45115511542713</v>
      </c>
      <c r="AI16" s="35">
        <f>PXIL!J16</f>
        <v>0</v>
      </c>
      <c r="AJ16" s="35">
        <f>PXIL!P16</f>
        <v>0</v>
      </c>
      <c r="AK16" s="35">
        <f>RTM_IEX!J16</f>
        <v>31.67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6.0179999999999998</v>
      </c>
      <c r="E17">
        <f>GT_NG!T17</f>
        <v>11.149266131265579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52.39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430.39890446481093</v>
      </c>
      <c r="P17" s="37">
        <v>19.190000000000001</v>
      </c>
      <c r="Q17" s="37">
        <v>7.69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235.17999999999998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3.39</v>
      </c>
      <c r="AB17" s="76">
        <f>-STOA!P17</f>
        <v>0</v>
      </c>
      <c r="AC17">
        <f t="shared" si="0"/>
        <v>6.0674341306493975</v>
      </c>
      <c r="AD17">
        <f t="shared" si="1"/>
        <v>771.80873646542716</v>
      </c>
      <c r="AE17">
        <f>'IDT-1'!F17</f>
        <v>0</v>
      </c>
      <c r="AF17" s="25"/>
      <c r="AG17">
        <f t="shared" si="2"/>
        <v>771.80873646542716</v>
      </c>
      <c r="AI17" s="35">
        <f>PXIL!J17</f>
        <v>0</v>
      </c>
      <c r="AJ17" s="35">
        <f>PXIL!P17</f>
        <v>0</v>
      </c>
      <c r="AK17" s="35">
        <f>RTM_IEX!J17</f>
        <v>12.47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7.8956160000000004</v>
      </c>
      <c r="E18">
        <f>GT_NG!T18</f>
        <v>11.149266131265579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52.39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430.39890446481093</v>
      </c>
      <c r="P18" s="37">
        <v>19.190000000000001</v>
      </c>
      <c r="Q18" s="37">
        <v>7.69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235.34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3.39</v>
      </c>
      <c r="AB18" s="76">
        <f>-STOA!P18</f>
        <v>0</v>
      </c>
      <c r="AC18">
        <f t="shared" si="0"/>
        <v>6.053453535449397</v>
      </c>
      <c r="AD18">
        <f t="shared" si="1"/>
        <v>770.03033306062719</v>
      </c>
      <c r="AE18">
        <f>'IDT-1'!F18</f>
        <v>0</v>
      </c>
      <c r="AF18" s="25"/>
      <c r="AG18">
        <f t="shared" si="2"/>
        <v>770.03033306062719</v>
      </c>
      <c r="AI18" s="35">
        <f>PXIL!J18</f>
        <v>0</v>
      </c>
      <c r="AJ18" s="35">
        <f>PXIL!P18</f>
        <v>0</v>
      </c>
      <c r="AK18" s="35">
        <f>RTM_IEX!J18</f>
        <v>8.64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7.8956160000000004</v>
      </c>
      <c r="E19">
        <f>GT_NG!T19</f>
        <v>11.206036108865536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52.39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430.39890446481093</v>
      </c>
      <c r="P19" s="37">
        <v>19.190000000000001</v>
      </c>
      <c r="Q19" s="37">
        <v>7.69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235.09999999999997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3.39</v>
      </c>
      <c r="AB19" s="76">
        <f>-STOA!P19</f>
        <v>0</v>
      </c>
      <c r="AC19">
        <f t="shared" si="0"/>
        <v>6.0893863412746772</v>
      </c>
      <c r="AD19">
        <f t="shared" si="1"/>
        <v>774.60117023240184</v>
      </c>
      <c r="AE19">
        <f>'IDT-1'!F19</f>
        <v>0</v>
      </c>
      <c r="AF19" s="25"/>
      <c r="AG19">
        <f t="shared" si="2"/>
        <v>774.60117023240184</v>
      </c>
      <c r="AI19" s="35">
        <f>PXIL!J19</f>
        <v>0</v>
      </c>
      <c r="AJ19" s="35">
        <f>PXIL!P19</f>
        <v>0</v>
      </c>
      <c r="AK19" s="35">
        <f>RTM_IEX!J19</f>
        <v>13.43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7.8956160000000004</v>
      </c>
      <c r="E20">
        <f>GT_NG!T20</f>
        <v>11.206036108865536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52.39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430.39890446481093</v>
      </c>
      <c r="P20" s="37">
        <v>19.190000000000001</v>
      </c>
      <c r="Q20" s="37">
        <v>7.69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234.92999999999998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3.39</v>
      </c>
      <c r="AB20" s="76">
        <f>-STOA!P20</f>
        <v>0</v>
      </c>
      <c r="AC20">
        <f t="shared" si="0"/>
        <v>6.0880603412746765</v>
      </c>
      <c r="AD20">
        <f t="shared" si="1"/>
        <v>774.43249623240183</v>
      </c>
      <c r="AE20">
        <f>'IDT-1'!F20</f>
        <v>0</v>
      </c>
      <c r="AF20" s="25"/>
      <c r="AG20">
        <f t="shared" si="2"/>
        <v>774.43249623240183</v>
      </c>
      <c r="AI20" s="35">
        <f>PXIL!J20</f>
        <v>0</v>
      </c>
      <c r="AJ20" s="35">
        <f>PXIL!P20</f>
        <v>0</v>
      </c>
      <c r="AK20" s="35">
        <f>RTM_IEX!J20</f>
        <v>13.43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7.8956160000000004</v>
      </c>
      <c r="E21">
        <f>GT_NG!T21</f>
        <v>11.206036108865536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52.39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437.28657394738747</v>
      </c>
      <c r="P21" s="37">
        <v>19.190000000000001</v>
      </c>
      <c r="Q21" s="37">
        <v>7.69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234.61999999999998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3.39</v>
      </c>
      <c r="AB21" s="76">
        <f>-STOA!P21</f>
        <v>0</v>
      </c>
      <c r="AC21">
        <f t="shared" si="0"/>
        <v>6.109492163238774</v>
      </c>
      <c r="AD21">
        <f t="shared" si="1"/>
        <v>777.1587338930143</v>
      </c>
      <c r="AE21">
        <f>'IDT-1'!F21</f>
        <v>0</v>
      </c>
      <c r="AF21" s="25"/>
      <c r="AG21">
        <f t="shared" si="2"/>
        <v>777.1587338930143</v>
      </c>
      <c r="AI21" s="35">
        <f>PXIL!J21</f>
        <v>0</v>
      </c>
      <c r="AJ21" s="35">
        <f>PXIL!P21</f>
        <v>0</v>
      </c>
      <c r="AK21" s="35">
        <f>RTM_IEX!J21</f>
        <v>9.6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7.8956160000000004</v>
      </c>
      <c r="E22">
        <f>GT_NG!T22</f>
        <v>11.206036108865536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52.39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444.17117542574016</v>
      </c>
      <c r="P22" s="37">
        <v>19.190000000000001</v>
      </c>
      <c r="Q22" s="37">
        <v>7.69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234.92999999999998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3.39</v>
      </c>
      <c r="AB22" s="76">
        <f>-STOA!P22</f>
        <v>0</v>
      </c>
      <c r="AC22">
        <f t="shared" si="0"/>
        <v>6.1506340547699248</v>
      </c>
      <c r="AD22">
        <f t="shared" si="1"/>
        <v>782.39219347983567</v>
      </c>
      <c r="AE22">
        <f>'IDT-1'!F22</f>
        <v>0</v>
      </c>
      <c r="AF22" s="25"/>
      <c r="AG22">
        <f t="shared" si="2"/>
        <v>782.39219347983567</v>
      </c>
      <c r="AI22" s="35">
        <f>PXIL!J22</f>
        <v>0</v>
      </c>
      <c r="AJ22" s="35">
        <f>PXIL!P22</f>
        <v>0</v>
      </c>
      <c r="AK22" s="35">
        <f>RTM_IEX!J22</f>
        <v>7.68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7.8956160000000004</v>
      </c>
      <c r="E23">
        <f>GT_NG!T23</f>
        <v>11.206036108865536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448.63547792746544</v>
      </c>
      <c r="P23" s="37">
        <v>19.190000000000001</v>
      </c>
      <c r="Q23" s="37">
        <v>7.69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234.76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3.39</v>
      </c>
      <c r="AB23" s="76">
        <f>-STOA!P23</f>
        <v>0</v>
      </c>
      <c r="AC23">
        <f t="shared" si="0"/>
        <v>6.1945604970254147</v>
      </c>
      <c r="AD23">
        <f t="shared" si="1"/>
        <v>787.97986219854056</v>
      </c>
      <c r="AE23">
        <f>'IDT-1'!F23</f>
        <v>0</v>
      </c>
      <c r="AF23" s="25"/>
      <c r="AG23">
        <f t="shared" si="2"/>
        <v>787.97986219854056</v>
      </c>
      <c r="AI23" s="35">
        <f>PXIL!J23</f>
        <v>0</v>
      </c>
      <c r="AJ23" s="35">
        <f>PXIL!P23</f>
        <v>0</v>
      </c>
      <c r="AK23" s="35">
        <f>RTM_IEX!J23</f>
        <v>2.88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7.8956160000000004</v>
      </c>
      <c r="E24">
        <f>GT_NG!T24</f>
        <v>11.206036108865536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460.21450772750239</v>
      </c>
      <c r="P24" s="37">
        <v>19.190000000000001</v>
      </c>
      <c r="Q24" s="37">
        <v>7.69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234.76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3.39</v>
      </c>
      <c r="AB24" s="76">
        <f>-STOA!P24</f>
        <v>0</v>
      </c>
      <c r="AC24">
        <f t="shared" si="0"/>
        <v>6.2699009294657024</v>
      </c>
      <c r="AD24">
        <f t="shared" si="1"/>
        <v>797.56355156613722</v>
      </c>
      <c r="AE24">
        <f>'IDT-1'!F24</f>
        <v>0</v>
      </c>
      <c r="AF24" s="25"/>
      <c r="AG24">
        <f t="shared" si="2"/>
        <v>797.56355156613722</v>
      </c>
      <c r="AI24" s="35">
        <f>PXIL!J24</f>
        <v>0</v>
      </c>
      <c r="AJ24" s="35">
        <f>PXIL!P24</f>
        <v>0</v>
      </c>
      <c r="AK24" s="35">
        <f>RTM_IEX!J24</f>
        <v>0.96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7.8956160000000004</v>
      </c>
      <c r="E25">
        <f>GT_NG!T25</f>
        <v>11.206036108865536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447.78433647858236</v>
      </c>
      <c r="P25" s="37">
        <v>19.350000000000001</v>
      </c>
      <c r="Q25" s="37">
        <v>7.69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277.29000000000002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3.39</v>
      </c>
      <c r="AB25" s="76">
        <f>-STOA!P25</f>
        <v>0</v>
      </c>
      <c r="AC25">
        <f t="shared" si="0"/>
        <v>6.5770527765501701</v>
      </c>
      <c r="AD25">
        <f t="shared" si="1"/>
        <v>816.55622847013274</v>
      </c>
      <c r="AE25">
        <f>'IDT-1'!F25</f>
        <v>0</v>
      </c>
      <c r="AF25" s="25"/>
      <c r="AG25">
        <f t="shared" si="2"/>
        <v>816.55622847013274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-10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7.8956160000000004</v>
      </c>
      <c r="E26">
        <f>GT_NG!T26</f>
        <v>11.206036108865536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488.77051273073226</v>
      </c>
      <c r="P26" s="37">
        <v>19.081119389850397</v>
      </c>
      <c r="Q26" s="37">
        <v>7.69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315.67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3.39</v>
      </c>
      <c r="AB26" s="76">
        <f>-STOA!P26</f>
        <v>0</v>
      </c>
      <c r="AC26">
        <f t="shared" si="0"/>
        <v>7.4147624997317285</v>
      </c>
      <c r="AD26">
        <f t="shared" si="1"/>
        <v>943.19581438895148</v>
      </c>
      <c r="AE26">
        <f>'IDT-1'!F26</f>
        <v>-121.67</v>
      </c>
      <c r="AF26" s="25"/>
      <c r="AG26">
        <f t="shared" si="2"/>
        <v>821.52581438895152</v>
      </c>
      <c r="AI26" s="35">
        <f>PXIL!J26</f>
        <v>0</v>
      </c>
      <c r="AJ26" s="35">
        <f>PXIL!P26</f>
        <v>0</v>
      </c>
      <c r="AK26" s="35">
        <f>RTM_IEX!J26</f>
        <v>38.380000000000003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7.8956160000000004</v>
      </c>
      <c r="E27">
        <f>GT_NG!T27</f>
        <v>11.206036108865536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58.527292659234938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491.68872754388963</v>
      </c>
      <c r="P27" s="37">
        <v>19.190972531927837</v>
      </c>
      <c r="Q27" s="37">
        <v>7.69</v>
      </c>
      <c r="R27" s="39">
        <v>0.88000000000000012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277.45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3.39</v>
      </c>
      <c r="AB27" s="76">
        <f>-STOA!P27</f>
        <v>0</v>
      </c>
      <c r="AC27">
        <f t="shared" si="0"/>
        <v>6.9970691588694374</v>
      </c>
      <c r="AD27">
        <f t="shared" si="1"/>
        <v>853.92157568504865</v>
      </c>
      <c r="AE27">
        <f>'IDT-1'!F27</f>
        <v>0</v>
      </c>
      <c r="AF27" s="25"/>
      <c r="AG27">
        <f t="shared" si="2"/>
        <v>853.92157568504865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-18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7.8956160000000004</v>
      </c>
      <c r="E28">
        <f>GT_NG!T28</f>
        <v>11.206036108865536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58.527292659234938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527.26445147889774</v>
      </c>
      <c r="P28" s="37">
        <v>19.190000000000001</v>
      </c>
      <c r="Q28" s="37">
        <v>7.69</v>
      </c>
      <c r="R28" s="39">
        <v>2.95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234.76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3.39</v>
      </c>
      <c r="AB28" s="76">
        <f>-STOA!P28</f>
        <v>0</v>
      </c>
      <c r="AC28">
        <f t="shared" si="0"/>
        <v>6.8554577638570047</v>
      </c>
      <c r="AD28">
        <f t="shared" si="1"/>
        <v>864.01793848314139</v>
      </c>
      <c r="AE28">
        <f>'IDT-1'!F28</f>
        <v>0</v>
      </c>
      <c r="AF28" s="25"/>
      <c r="AG28">
        <f t="shared" si="2"/>
        <v>864.01793848314139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-4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7.8956160000000004</v>
      </c>
      <c r="E29">
        <f>GT_NG!T29</f>
        <v>11.206036108865536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58.527292659234938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548.57835331835861</v>
      </c>
      <c r="P29" s="37">
        <v>19.19097728661642</v>
      </c>
      <c r="Q29" s="37">
        <v>7.69</v>
      </c>
      <c r="R29" s="39">
        <v>7.5874323410013522</v>
      </c>
      <c r="S29" s="39">
        <v>0</v>
      </c>
      <c r="T29" s="38">
        <f>SUMPRODUCT(LTA!J29:AN29,LTA!J$101:AN$101,LTA!J$105:AN$105)</f>
        <v>5.3</v>
      </c>
      <c r="U29" s="38">
        <f>SUMPRODUCT(LTA!J29:AN29,LTA!J$102:AN$102,LTA!J$105:AN$105)</f>
        <v>234.62999999999997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-19</v>
      </c>
      <c r="AA29" s="76">
        <f>STOA!J29</f>
        <v>3.39</v>
      </c>
      <c r="AB29" s="76">
        <f>-STOA!P29</f>
        <v>0</v>
      </c>
      <c r="AC29">
        <f t="shared" si="0"/>
        <v>7.2241155223870939</v>
      </c>
      <c r="AD29">
        <f t="shared" si="1"/>
        <v>874.77159219168971</v>
      </c>
      <c r="AE29">
        <f>'IDT-1'!F29</f>
        <v>0</v>
      </c>
      <c r="AF29" s="25"/>
      <c r="AG29">
        <f t="shared" si="2"/>
        <v>874.77159219168971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-3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7.8956160000000004</v>
      </c>
      <c r="E30">
        <f>GT_NG!T30</f>
        <v>11.206036108865536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58.527292659234938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548.74208935565241</v>
      </c>
      <c r="P30" s="37">
        <v>19.190967823280211</v>
      </c>
      <c r="Q30" s="37">
        <v>7.69</v>
      </c>
      <c r="R30" s="39">
        <v>14.4</v>
      </c>
      <c r="S30" s="39">
        <v>0</v>
      </c>
      <c r="T30" s="38">
        <f>SUMPRODUCT(LTA!J30:AN30,LTA!J$101:AN$101,LTA!J$105:AN$105)</f>
        <v>7.6899999999999995</v>
      </c>
      <c r="U30" s="38">
        <f>SUMPRODUCT(LTA!J30:AN30,LTA!J$102:AN$102,LTA!J$105:AN$105)</f>
        <v>238.59999999999997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-12</v>
      </c>
      <c r="AA30" s="76">
        <f>STOA!J30</f>
        <v>3.39</v>
      </c>
      <c r="AB30" s="76">
        <f>-STOA!P30</f>
        <v>0</v>
      </c>
      <c r="AC30">
        <f t="shared" si="0"/>
        <v>7.2809707077085273</v>
      </c>
      <c r="AD30">
        <f t="shared" si="1"/>
        <v>894.05103123932452</v>
      </c>
      <c r="AE30">
        <f>'IDT-1'!F30</f>
        <v>0</v>
      </c>
      <c r="AF30" s="25"/>
      <c r="AG30">
        <f t="shared" si="2"/>
        <v>894.05103123932452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-4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7.8956160000000004</v>
      </c>
      <c r="E31">
        <f>GT_NG!T31</f>
        <v>11.149266131265579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58.527292659234938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562.82719841446396</v>
      </c>
      <c r="P31" s="37">
        <v>19.190963160008032</v>
      </c>
      <c r="Q31" s="37">
        <v>7.69</v>
      </c>
      <c r="R31" s="39">
        <v>17.7</v>
      </c>
      <c r="S31" s="39">
        <v>0</v>
      </c>
      <c r="T31" s="38">
        <f>SUMPRODUCT(LTA!J31:AN31,LTA!J$101:AN$101,LTA!J$105:AN$105)</f>
        <v>9.2799999999999994</v>
      </c>
      <c r="U31" s="38">
        <f>SUMPRODUCT(LTA!J31:AN31,LTA!J$102:AN$102,LTA!J$105:AN$105)</f>
        <v>245.17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-1</v>
      </c>
      <c r="AA31" s="76">
        <f>STOA!J31</f>
        <v>3.39</v>
      </c>
      <c r="AB31" s="76">
        <f>-STOA!P31</f>
        <v>0</v>
      </c>
      <c r="AC31">
        <f t="shared" si="0"/>
        <v>7.574115535559705</v>
      </c>
      <c r="AD31">
        <f t="shared" si="1"/>
        <v>907.24622082941278</v>
      </c>
      <c r="AE31">
        <f>'IDT-1'!F31</f>
        <v>0</v>
      </c>
      <c r="AF31" s="25"/>
      <c r="AG31">
        <f t="shared" si="2"/>
        <v>907.24622082941278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-27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7.8956160000000004</v>
      </c>
      <c r="E32">
        <f>GT_NG!T32</f>
        <v>11.149266131265579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58.527292659234938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560.63047882000831</v>
      </c>
      <c r="P32" s="37">
        <v>19.190963160008032</v>
      </c>
      <c r="Q32" s="37">
        <v>7.69</v>
      </c>
      <c r="R32" s="39">
        <v>20.2</v>
      </c>
      <c r="S32" s="39">
        <v>0</v>
      </c>
      <c r="T32" s="38">
        <f>SUMPRODUCT(LTA!J32:AN32,LTA!J$101:AN$101,LTA!J$105:AN$105)</f>
        <v>14.15</v>
      </c>
      <c r="U32" s="38">
        <f>SUMPRODUCT(LTA!J32:AN32,LTA!J$102:AN$102,LTA!J$105:AN$105)</f>
        <v>253.03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-5</v>
      </c>
      <c r="AA32" s="76">
        <f>STOA!J32</f>
        <v>3.39</v>
      </c>
      <c r="AB32" s="76">
        <f>-STOA!P32</f>
        <v>0</v>
      </c>
      <c r="AC32">
        <f t="shared" si="0"/>
        <v>7.715081714135974</v>
      </c>
      <c r="AD32">
        <f t="shared" si="1"/>
        <v>915.13853505638087</v>
      </c>
      <c r="AE32">
        <f>'IDT-1'!F32</f>
        <v>0</v>
      </c>
      <c r="AF32" s="25"/>
      <c r="AG32">
        <f t="shared" si="2"/>
        <v>915.13853505638087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-28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7.8956160000000004</v>
      </c>
      <c r="E33">
        <f>GT_NG!T33</f>
        <v>11.149266131265579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58.527292659234938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514.54343045745804</v>
      </c>
      <c r="P33" s="37">
        <v>19.190963160008032</v>
      </c>
      <c r="Q33" s="37">
        <v>7.69</v>
      </c>
      <c r="R33" s="39">
        <v>20.2</v>
      </c>
      <c r="S33" s="39">
        <v>0</v>
      </c>
      <c r="T33" s="38">
        <f>SUMPRODUCT(LTA!J33:AN33,LTA!J$101:AN$101,LTA!J$105:AN$105)</f>
        <v>16.98</v>
      </c>
      <c r="U33" s="38">
        <f>SUMPRODUCT(LTA!J33:AN33,LTA!J$102:AN$102,LTA!J$105:AN$105)</f>
        <v>284.67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3.39</v>
      </c>
      <c r="AB33" s="76">
        <f>-STOA!P33</f>
        <v>0</v>
      </c>
      <c r="AC33">
        <f t="shared" si="0"/>
        <v>7.4436584164081836</v>
      </c>
      <c r="AD33">
        <f t="shared" si="1"/>
        <v>926.79290999155853</v>
      </c>
      <c r="AE33">
        <f>'IDT-1'!F33</f>
        <v>0</v>
      </c>
      <c r="AF33" s="25"/>
      <c r="AG33">
        <f t="shared" si="2"/>
        <v>926.79290999155853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7.8956160000000004</v>
      </c>
      <c r="E34">
        <f>GT_NG!T34</f>
        <v>11.149266131265579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58.527292659234938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484.11816851341126</v>
      </c>
      <c r="P34" s="37">
        <v>19.190963160008032</v>
      </c>
      <c r="Q34" s="37">
        <v>7.69</v>
      </c>
      <c r="R34" s="39">
        <v>22.9</v>
      </c>
      <c r="S34" s="39">
        <v>0</v>
      </c>
      <c r="T34" s="38">
        <f>SUMPRODUCT(LTA!J34:AN34,LTA!J$101:AN$101,LTA!J$105:AN$105)</f>
        <v>20.89</v>
      </c>
      <c r="U34" s="38">
        <f>SUMPRODUCT(LTA!J34:AN34,LTA!J$102:AN$102,LTA!J$105:AN$105)</f>
        <v>312.76000000000005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3.39</v>
      </c>
      <c r="AB34" s="76">
        <f>-STOA!P34</f>
        <v>0</v>
      </c>
      <c r="AC34">
        <f t="shared" si="0"/>
        <v>7.4298334635489915</v>
      </c>
      <c r="AD34">
        <f t="shared" si="1"/>
        <v>937.08147300037081</v>
      </c>
      <c r="AE34">
        <f>'IDT-1'!F34</f>
        <v>0</v>
      </c>
      <c r="AF34" s="25"/>
      <c r="AG34">
        <f t="shared" si="2"/>
        <v>937.08147300037081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-4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7.8956160000000004</v>
      </c>
      <c r="E35">
        <f>GT_NG!T35</f>
        <v>11.149266131265579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466.37304332617481</v>
      </c>
      <c r="P35" s="37">
        <v>19.189999999999998</v>
      </c>
      <c r="Q35" s="37">
        <v>7.69</v>
      </c>
      <c r="R35" s="39">
        <v>22.9</v>
      </c>
      <c r="S35" s="39">
        <v>0</v>
      </c>
      <c r="T35" s="38">
        <f>SUMPRODUCT(LTA!J35:AN35,LTA!J$101:AN$101,LTA!J$105:AN$105)</f>
        <v>24.92</v>
      </c>
      <c r="U35" s="38">
        <f>SUMPRODUCT(LTA!J35:AN35,LTA!J$102:AN$102,LTA!J$105:AN$105)</f>
        <v>321.11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3.39</v>
      </c>
      <c r="AB35" s="76">
        <f>-STOA!P35</f>
        <v>0</v>
      </c>
      <c r="AC35">
        <f t="shared" si="0"/>
        <v>7.4823137938317368</v>
      </c>
      <c r="AD35">
        <f t="shared" si="1"/>
        <v>919.66290432284359</v>
      </c>
      <c r="AE35">
        <f>'IDT-1'!F35</f>
        <v>0</v>
      </c>
      <c r="AF35" s="25"/>
      <c r="AG35">
        <f t="shared" si="2"/>
        <v>919.66290432284359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-16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7.8956160000000004</v>
      </c>
      <c r="E36">
        <f>GT_NG!T36</f>
        <v>11.149266131265579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449.73163754807081</v>
      </c>
      <c r="P36" s="37">
        <v>19.190000000000001</v>
      </c>
      <c r="Q36" s="37">
        <v>7.69</v>
      </c>
      <c r="R36" s="39">
        <v>22.9</v>
      </c>
      <c r="S36" s="39">
        <v>0</v>
      </c>
      <c r="T36" s="38">
        <f>SUMPRODUCT(LTA!J36:AN36,LTA!J$101:AN$101,LTA!J$105:AN$105)</f>
        <v>33.96</v>
      </c>
      <c r="U36" s="38">
        <f>SUMPRODUCT(LTA!J36:AN36,LTA!J$102:AN$102,LTA!J$105:AN$105)</f>
        <v>329.37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3.39</v>
      </c>
      <c r="AB36" s="76">
        <f>-STOA!P36</f>
        <v>0</v>
      </c>
      <c r="AC36">
        <f t="shared" si="0"/>
        <v>7.3852536910886695</v>
      </c>
      <c r="AD36">
        <f t="shared" si="1"/>
        <v>933.41855864748277</v>
      </c>
      <c r="AE36">
        <f>'IDT-1'!F36</f>
        <v>0</v>
      </c>
      <c r="AF36" s="25"/>
      <c r="AG36">
        <f t="shared" si="2"/>
        <v>933.41855864748277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-3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7.8956160000000004</v>
      </c>
      <c r="E37">
        <f>GT_NG!T37</f>
        <v>11.149266131265579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449.73163754807081</v>
      </c>
      <c r="P37" s="37">
        <v>19.190000000000001</v>
      </c>
      <c r="Q37" s="37">
        <v>7.69</v>
      </c>
      <c r="R37" s="39">
        <v>23.2</v>
      </c>
      <c r="S37" s="39">
        <v>0</v>
      </c>
      <c r="T37" s="38">
        <f>SUMPRODUCT(LTA!J37:AN37,LTA!J$101:AN$101,LTA!J$105:AN$105)</f>
        <v>41.22</v>
      </c>
      <c r="U37" s="38">
        <f>SUMPRODUCT(LTA!J37:AN37,LTA!J$102:AN$102,LTA!J$105:AN$105)</f>
        <v>337.19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3.39</v>
      </c>
      <c r="AB37" s="76">
        <f>-STOA!P37</f>
        <v>0</v>
      </c>
      <c r="AC37">
        <f t="shared" si="0"/>
        <v>7.6612677362408581</v>
      </c>
      <c r="AD37">
        <f t="shared" si="1"/>
        <v>974.55254460233073</v>
      </c>
      <c r="AE37">
        <f>'IDT-1'!F37</f>
        <v>0</v>
      </c>
      <c r="AF37" s="25"/>
      <c r="AG37">
        <f t="shared" si="2"/>
        <v>974.55254460233073</v>
      </c>
      <c r="AI37" s="35">
        <f>PXIL!J37</f>
        <v>0</v>
      </c>
      <c r="AJ37" s="35">
        <f>PXIL!P37</f>
        <v>0</v>
      </c>
      <c r="AK37" s="35">
        <f>RTM_IEX!J37</f>
        <v>23.03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7.8956160000000004</v>
      </c>
      <c r="E38">
        <f>GT_NG!T38</f>
        <v>11.149266131265579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449.73163754807081</v>
      </c>
      <c r="P38" s="37">
        <v>19.190000000000001</v>
      </c>
      <c r="Q38" s="37">
        <v>7.69</v>
      </c>
      <c r="R38" s="39">
        <v>23.2</v>
      </c>
      <c r="S38" s="39">
        <v>0</v>
      </c>
      <c r="T38" s="38">
        <f>SUMPRODUCT(LTA!J38:AN38,LTA!J$101:AN$101,LTA!J$105:AN$105)</f>
        <v>49.230000000000004</v>
      </c>
      <c r="U38" s="38">
        <f>SUMPRODUCT(LTA!J38:AN38,LTA!J$102:AN$102,LTA!J$105:AN$105)</f>
        <v>345.49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3.39</v>
      </c>
      <c r="AB38" s="76">
        <f>-STOA!P38</f>
        <v>0</v>
      </c>
      <c r="AC38">
        <f t="shared" si="0"/>
        <v>7.7285817362408569</v>
      </c>
      <c r="AD38">
        <f t="shared" si="1"/>
        <v>983.11523060233071</v>
      </c>
      <c r="AE38">
        <f>'IDT-1'!F38</f>
        <v>0</v>
      </c>
      <c r="AF38" s="25"/>
      <c r="AG38">
        <f t="shared" si="2"/>
        <v>983.11523060233071</v>
      </c>
      <c r="AI38" s="35">
        <f>PXIL!J38</f>
        <v>0</v>
      </c>
      <c r="AJ38" s="35">
        <f>PXIL!P38</f>
        <v>0</v>
      </c>
      <c r="AK38" s="35">
        <f>RTM_IEX!J38</f>
        <v>15.35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7.8956160000000004</v>
      </c>
      <c r="E39">
        <f>GT_NG!T39</f>
        <v>11.149266131265579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453.87306278081655</v>
      </c>
      <c r="P39" s="37">
        <v>19.190000000000001</v>
      </c>
      <c r="Q39" s="37">
        <v>7.69</v>
      </c>
      <c r="R39" s="39">
        <v>24.2</v>
      </c>
      <c r="S39" s="39">
        <v>0</v>
      </c>
      <c r="T39" s="38">
        <f>SUMPRODUCT(LTA!J39:AN39,LTA!J$101:AN$101,LTA!J$105:AN$105)</f>
        <v>53.3</v>
      </c>
      <c r="U39" s="38">
        <f>SUMPRODUCT(LTA!J39:AN39,LTA!J$102:AN$102,LTA!J$105:AN$105)</f>
        <v>343.31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3.39</v>
      </c>
      <c r="AB39" s="76">
        <f>-STOA!P39</f>
        <v>0</v>
      </c>
      <c r="AC39">
        <f t="shared" si="0"/>
        <v>7.783426853056274</v>
      </c>
      <c r="AD39">
        <f t="shared" si="1"/>
        <v>990.09181071826094</v>
      </c>
      <c r="AE39">
        <f>'IDT-1'!F39</f>
        <v>0</v>
      </c>
      <c r="AF39" s="25"/>
      <c r="AG39">
        <f t="shared" si="2"/>
        <v>990.09181071826094</v>
      </c>
      <c r="AI39" s="35">
        <f>PXIL!J39</f>
        <v>0</v>
      </c>
      <c r="AJ39" s="35">
        <f>PXIL!P39</f>
        <v>0</v>
      </c>
      <c r="AK39" s="35">
        <f>RTM_IEX!J39</f>
        <v>15.35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7.8956160000000004</v>
      </c>
      <c r="E40">
        <f>GT_NG!T40</f>
        <v>11.149266131265579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452.06294278081651</v>
      </c>
      <c r="P40" s="37">
        <v>19.190000000000001</v>
      </c>
      <c r="Q40" s="37">
        <v>7.69</v>
      </c>
      <c r="R40" s="39">
        <v>24.2</v>
      </c>
      <c r="S40" s="39">
        <v>0</v>
      </c>
      <c r="T40" s="38">
        <f>SUMPRODUCT(LTA!J40:AN40,LTA!J$101:AN$101,LTA!J$105:AN$105)</f>
        <v>61.37</v>
      </c>
      <c r="U40" s="38">
        <f>SUMPRODUCT(LTA!J40:AN40,LTA!J$102:AN$102,LTA!J$105:AN$105)</f>
        <v>389.51000000000005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3.39</v>
      </c>
      <c r="AB40" s="76">
        <f>-STOA!P40</f>
        <v>0</v>
      </c>
      <c r="AC40">
        <f t="shared" si="0"/>
        <v>8.2525179170562755</v>
      </c>
      <c r="AD40">
        <f t="shared" si="1"/>
        <v>1049.7625996542611</v>
      </c>
      <c r="AE40">
        <f>'IDT-1'!F40</f>
        <v>0</v>
      </c>
      <c r="AF40" s="25"/>
      <c r="AG40">
        <f t="shared" si="2"/>
        <v>1049.7625996542611</v>
      </c>
      <c r="AI40" s="35">
        <f>PXIL!J40</f>
        <v>0</v>
      </c>
      <c r="AJ40" s="35">
        <f>PXIL!P40</f>
        <v>0</v>
      </c>
      <c r="AK40" s="35">
        <f>RTM_IEX!J40</f>
        <v>23.03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7.8956160000000004</v>
      </c>
      <c r="E41">
        <f>GT_NG!T41</f>
        <v>11.149266131265579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417.23679566272006</v>
      </c>
      <c r="P41" s="37">
        <v>19.190000000000001</v>
      </c>
      <c r="Q41" s="37">
        <v>7.69</v>
      </c>
      <c r="R41" s="39">
        <v>24.199999999999996</v>
      </c>
      <c r="S41" s="39">
        <v>0</v>
      </c>
      <c r="T41" s="38">
        <f>SUMPRODUCT(LTA!J41:AN41,LTA!J$101:AN$101,LTA!J$105:AN$105)</f>
        <v>69.3</v>
      </c>
      <c r="U41" s="38">
        <f>SUMPRODUCT(LTA!J41:AN41,LTA!J$102:AN$102,LTA!J$105:AN$105)</f>
        <v>358.62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163.13</v>
      </c>
      <c r="Z41" s="35">
        <f>IEX!P41</f>
        <v>0</v>
      </c>
      <c r="AA41" s="76">
        <f>STOA!J41</f>
        <v>3.39</v>
      </c>
      <c r="AB41" s="76">
        <f>-STOA!P41</f>
        <v>0</v>
      </c>
      <c r="AC41">
        <f t="shared" si="0"/>
        <v>9.012485743774187</v>
      </c>
      <c r="AD41">
        <f t="shared" si="1"/>
        <v>1116.3164847094465</v>
      </c>
      <c r="AE41">
        <f>'IDT-1'!F41</f>
        <v>0</v>
      </c>
      <c r="AF41" s="25"/>
      <c r="AG41">
        <f t="shared" si="2"/>
        <v>1116.3164847094465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-15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7.8956160000000004</v>
      </c>
      <c r="E42">
        <f>GT_NG!T42</f>
        <v>11.149266131265579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407.70889892358963</v>
      </c>
      <c r="P42" s="37">
        <v>19.190000000000001</v>
      </c>
      <c r="Q42" s="37">
        <v>7.69</v>
      </c>
      <c r="R42" s="39">
        <v>24.199999999999996</v>
      </c>
      <c r="S42" s="39">
        <v>0</v>
      </c>
      <c r="T42" s="38">
        <f>SUMPRODUCT(LTA!J42:AN42,LTA!J$101:AN$101,LTA!J$105:AN$105)</f>
        <v>76.25</v>
      </c>
      <c r="U42" s="38">
        <f>SUMPRODUCT(LTA!J42:AN42,LTA!J$102:AN$102,LTA!J$105:AN$105)</f>
        <v>323.42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189.99</v>
      </c>
      <c r="Z42" s="35">
        <f>IEX!P42</f>
        <v>0</v>
      </c>
      <c r="AA42" s="76">
        <f>STOA!J42</f>
        <v>3.39</v>
      </c>
      <c r="AB42" s="76">
        <f>-STOA!P42</f>
        <v>0</v>
      </c>
      <c r="AC42">
        <f t="shared" si="0"/>
        <v>8.9441123749699045</v>
      </c>
      <c r="AD42">
        <f t="shared" si="1"/>
        <v>1137.7369613391206</v>
      </c>
      <c r="AE42">
        <f>'IDT-1'!F42</f>
        <v>0</v>
      </c>
      <c r="AF42" s="25"/>
      <c r="AG42">
        <f t="shared" si="2"/>
        <v>1137.7369613391206</v>
      </c>
      <c r="AI42" s="35">
        <f>PXIL!J42</f>
        <v>0</v>
      </c>
      <c r="AJ42" s="35">
        <f>PXIL!P42</f>
        <v>0</v>
      </c>
      <c r="AK42" s="35">
        <f>RTM_IEX!J42</f>
        <v>17.27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7.8956160000000004</v>
      </c>
      <c r="E43">
        <f>GT_NG!T43</f>
        <v>11.153517516377102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410.0461699232095</v>
      </c>
      <c r="P43" s="37">
        <v>19.190000000000001</v>
      </c>
      <c r="Q43" s="37">
        <v>7.69</v>
      </c>
      <c r="R43" s="39">
        <v>24.2</v>
      </c>
      <c r="S43" s="39">
        <v>0</v>
      </c>
      <c r="T43" s="38">
        <f>SUMPRODUCT(LTA!J43:AN43,LTA!J$101:AN$101,LTA!J$105:AN$105)</f>
        <v>80.87</v>
      </c>
      <c r="U43" s="38">
        <f>SUMPRODUCT(LTA!J43:AN43,LTA!J$102:AN$102,LTA!J$105:AN$105)</f>
        <v>330.15000000000003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208.23</v>
      </c>
      <c r="Z43" s="35">
        <f>IEX!P43</f>
        <v>0</v>
      </c>
      <c r="AA43" s="76">
        <f>STOA!J43</f>
        <v>3.3</v>
      </c>
      <c r="AB43" s="76">
        <f>-STOA!P43</f>
        <v>0</v>
      </c>
      <c r="AC43">
        <f t="shared" si="0"/>
        <v>9.1924762495708077</v>
      </c>
      <c r="AD43">
        <f t="shared" si="1"/>
        <v>1169.3301198492509</v>
      </c>
      <c r="AE43">
        <f>'IDT-1'!F43</f>
        <v>0</v>
      </c>
      <c r="AF43" s="25"/>
      <c r="AG43">
        <f t="shared" si="2"/>
        <v>1169.3301198492509</v>
      </c>
      <c r="AI43" s="35">
        <f>PXIL!J43</f>
        <v>0</v>
      </c>
      <c r="AJ43" s="35">
        <f>PXIL!P43</f>
        <v>0</v>
      </c>
      <c r="AK43" s="35">
        <f>RTM_IEX!J43</f>
        <v>17.27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7.8956160000000004</v>
      </c>
      <c r="E44">
        <f>GT_NG!T44</f>
        <v>11.153517516377102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410.0461699232095</v>
      </c>
      <c r="P44" s="37">
        <v>19.190000000000001</v>
      </c>
      <c r="Q44" s="37">
        <v>7.69</v>
      </c>
      <c r="R44" s="39">
        <v>24.2</v>
      </c>
      <c r="S44" s="39">
        <v>0</v>
      </c>
      <c r="T44" s="38">
        <f>SUMPRODUCT(LTA!J44:AN44,LTA!J$101:AN$101,LTA!J$105:AN$105)</f>
        <v>84.82</v>
      </c>
      <c r="U44" s="38">
        <f>SUMPRODUCT(LTA!J44:AN44,LTA!J$102:AN$102,LTA!J$105:AN$105)</f>
        <v>336.03000000000003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218.78</v>
      </c>
      <c r="Z44" s="35">
        <f>IEX!P44</f>
        <v>0</v>
      </c>
      <c r="AA44" s="76">
        <f>STOA!J44</f>
        <v>3.3</v>
      </c>
      <c r="AB44" s="76">
        <f>-STOA!P44</f>
        <v>0</v>
      </c>
      <c r="AC44">
        <f t="shared" si="0"/>
        <v>9.3214882495708071</v>
      </c>
      <c r="AD44">
        <f t="shared" si="1"/>
        <v>1185.7411078492507</v>
      </c>
      <c r="AE44">
        <f>'IDT-1'!F44</f>
        <v>0</v>
      </c>
      <c r="AF44" s="25"/>
      <c r="AG44">
        <f t="shared" si="2"/>
        <v>1185.7411078492507</v>
      </c>
      <c r="AI44" s="35">
        <f>PXIL!J44</f>
        <v>0</v>
      </c>
      <c r="AJ44" s="35">
        <f>PXIL!P44</f>
        <v>0</v>
      </c>
      <c r="AK44" s="35">
        <f>RTM_IEX!J44</f>
        <v>13.43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7.8956160000000004</v>
      </c>
      <c r="E45">
        <f>GT_NG!T45</f>
        <v>11.153517516377102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410.0461699232095</v>
      </c>
      <c r="P45" s="37">
        <v>19.190000000000001</v>
      </c>
      <c r="Q45" s="37">
        <v>7.69</v>
      </c>
      <c r="R45" s="39">
        <v>24.2</v>
      </c>
      <c r="S45" s="39">
        <v>0</v>
      </c>
      <c r="T45" s="38">
        <f>SUMPRODUCT(LTA!J45:AN45,LTA!J$101:AN$101,LTA!J$105:AN$105)</f>
        <v>90.45</v>
      </c>
      <c r="U45" s="38">
        <f>SUMPRODUCT(LTA!J45:AN45,LTA!J$102:AN$102,LTA!J$105:AN$105)</f>
        <v>332.41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217.82</v>
      </c>
      <c r="Z45" s="35">
        <f>IEX!P45</f>
        <v>0</v>
      </c>
      <c r="AA45" s="76">
        <f>STOA!J45</f>
        <v>3.3</v>
      </c>
      <c r="AB45" s="76">
        <f>-STOA!P45</f>
        <v>0</v>
      </c>
      <c r="AC45">
        <f t="shared" si="0"/>
        <v>9.3746062495708067</v>
      </c>
      <c r="AD45">
        <f t="shared" si="1"/>
        <v>1192.4979898492506</v>
      </c>
      <c r="AE45">
        <f>'IDT-1'!F45</f>
        <v>0</v>
      </c>
      <c r="AF45" s="25"/>
      <c r="AG45">
        <f t="shared" si="2"/>
        <v>1192.4979898492506</v>
      </c>
      <c r="AI45" s="35">
        <f>PXIL!J45</f>
        <v>0</v>
      </c>
      <c r="AJ45" s="35">
        <f>PXIL!P45</f>
        <v>0</v>
      </c>
      <c r="AK45" s="35">
        <f>RTM_IEX!J45</f>
        <v>19.190000000000001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7.8956160000000004</v>
      </c>
      <c r="E46">
        <f>GT_NG!T46</f>
        <v>11.153517516377102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410.0461699232095</v>
      </c>
      <c r="P46" s="37">
        <v>19.19173916983868</v>
      </c>
      <c r="Q46" s="37">
        <v>7.69</v>
      </c>
      <c r="R46" s="39">
        <v>24.7</v>
      </c>
      <c r="S46" s="39">
        <v>0</v>
      </c>
      <c r="T46" s="38">
        <f>SUMPRODUCT(LTA!J46:AN46,LTA!J$101:AN$101,LTA!J$105:AN$105)</f>
        <v>95.82</v>
      </c>
      <c r="U46" s="38">
        <f>SUMPRODUCT(LTA!J46:AN46,LTA!J$102:AN$102,LTA!J$105:AN$105)</f>
        <v>335.52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219.74</v>
      </c>
      <c r="Z46" s="35">
        <f>IEX!P46</f>
        <v>0</v>
      </c>
      <c r="AA46" s="76">
        <f>STOA!J46</f>
        <v>3.3</v>
      </c>
      <c r="AB46" s="76">
        <f>-STOA!P46</f>
        <v>0</v>
      </c>
      <c r="AC46">
        <f t="shared" si="0"/>
        <v>9.4147118150955489</v>
      </c>
      <c r="AD46">
        <f t="shared" si="1"/>
        <v>1197.5996234535646</v>
      </c>
      <c r="AE46">
        <f>'IDT-1'!F46</f>
        <v>0</v>
      </c>
      <c r="AF46" s="25"/>
      <c r="AG46">
        <f t="shared" si="2"/>
        <v>1197.5996234535646</v>
      </c>
      <c r="AI46" s="35">
        <f>PXIL!J46</f>
        <v>0</v>
      </c>
      <c r="AJ46" s="35">
        <f>PXIL!P46</f>
        <v>0</v>
      </c>
      <c r="AK46" s="35">
        <f>RTM_IEX!J46</f>
        <v>13.43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7.8956160000000004</v>
      </c>
      <c r="E47">
        <f>GT_NG!T47</f>
        <v>11.153517516377102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420.18969325878152</v>
      </c>
      <c r="P47" s="37">
        <v>19.19173916983868</v>
      </c>
      <c r="Q47" s="37">
        <v>7.69</v>
      </c>
      <c r="R47" s="39">
        <v>24.7</v>
      </c>
      <c r="S47" s="39">
        <v>0</v>
      </c>
      <c r="T47" s="38">
        <f>SUMPRODUCT(LTA!J47:AN47,LTA!J$101:AN$101,LTA!J$105:AN$105)</f>
        <v>101.22</v>
      </c>
      <c r="U47" s="38">
        <f>SUMPRODUCT(LTA!J47:AN47,LTA!J$102:AN$102,LTA!J$105:AN$105)</f>
        <v>339.32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223.58</v>
      </c>
      <c r="Z47" s="35">
        <f>IEX!P47</f>
        <v>0</v>
      </c>
      <c r="AA47" s="76">
        <f>STOA!J47</f>
        <v>3.3</v>
      </c>
      <c r="AB47" s="76">
        <f>-STOA!P47</f>
        <v>0</v>
      </c>
      <c r="AC47">
        <f t="shared" si="0"/>
        <v>9.5656692971130113</v>
      </c>
      <c r="AD47">
        <f t="shared" si="1"/>
        <v>1216.8021893071191</v>
      </c>
      <c r="AE47">
        <f>'IDT-1'!F47</f>
        <v>0</v>
      </c>
      <c r="AF47" s="25"/>
      <c r="AG47">
        <f t="shared" si="2"/>
        <v>1216.8021893071191</v>
      </c>
      <c r="AI47" s="35">
        <f>PXIL!J47</f>
        <v>0</v>
      </c>
      <c r="AJ47" s="35">
        <f>PXIL!P47</f>
        <v>0</v>
      </c>
      <c r="AK47" s="35">
        <f>RTM_IEX!J47</f>
        <v>9.6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7.8956160000000004</v>
      </c>
      <c r="E48">
        <f>GT_NG!T48</f>
        <v>11.153517516377102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422.01205275922757</v>
      </c>
      <c r="P48" s="37">
        <v>19.19173916983868</v>
      </c>
      <c r="Q48" s="37">
        <v>7.69</v>
      </c>
      <c r="R48" s="39">
        <v>24.7</v>
      </c>
      <c r="S48" s="39">
        <v>0</v>
      </c>
      <c r="T48" s="38">
        <f>SUMPRODUCT(LTA!J48:AN48,LTA!J$101:AN$101,LTA!J$105:AN$105)</f>
        <v>103.22</v>
      </c>
      <c r="U48" s="38">
        <f>SUMPRODUCT(LTA!J48:AN48,LTA!J$102:AN$102,LTA!J$105:AN$105)</f>
        <v>342.73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219.74</v>
      </c>
      <c r="Z48" s="35">
        <f>IEX!P48</f>
        <v>0</v>
      </c>
      <c r="AA48" s="76">
        <f>STOA!J48</f>
        <v>3.3</v>
      </c>
      <c r="AB48" s="76">
        <f>-STOA!P48</f>
        <v>0</v>
      </c>
      <c r="AC48">
        <f t="shared" si="0"/>
        <v>9.6294917012164927</v>
      </c>
      <c r="AD48">
        <f t="shared" si="1"/>
        <v>1224.9207264034621</v>
      </c>
      <c r="AE48">
        <f>'IDT-1'!F48</f>
        <v>0</v>
      </c>
      <c r="AF48" s="25"/>
      <c r="AG48">
        <f t="shared" si="2"/>
        <v>1224.9207264034621</v>
      </c>
      <c r="AI48" s="35">
        <f>PXIL!J48</f>
        <v>0</v>
      </c>
      <c r="AJ48" s="35">
        <f>PXIL!P48</f>
        <v>0</v>
      </c>
      <c r="AK48" s="35">
        <f>RTM_IEX!J48</f>
        <v>14.39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7.8956160000000004</v>
      </c>
      <c r="E49">
        <f>GT_NG!T49</f>
        <v>11.158018176487834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412.58735710705366</v>
      </c>
      <c r="P49" s="37">
        <v>19.19173916983868</v>
      </c>
      <c r="Q49" s="37">
        <v>7.69</v>
      </c>
      <c r="R49" s="39">
        <v>24.7</v>
      </c>
      <c r="S49" s="39">
        <v>0</v>
      </c>
      <c r="T49" s="38">
        <f>SUMPRODUCT(LTA!J49:AN49,LTA!J$101:AN$101,LTA!J$105:AN$105)</f>
        <v>106.22</v>
      </c>
      <c r="U49" s="38">
        <f>SUMPRODUCT(LTA!J49:AN49,LTA!J$102:AN$102,LTA!J$105:AN$105)</f>
        <v>345.74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213.98</v>
      </c>
      <c r="Z49" s="35">
        <f>IEX!P49</f>
        <v>0</v>
      </c>
      <c r="AA49" s="76">
        <f>STOA!J49</f>
        <v>3.3</v>
      </c>
      <c r="AB49" s="76">
        <f>-STOA!P49</f>
        <v>0</v>
      </c>
      <c r="AC49">
        <f t="shared" si="0"/>
        <v>9.8199661802783957</v>
      </c>
      <c r="AD49">
        <f t="shared" si="1"/>
        <v>1249.1500569323366</v>
      </c>
      <c r="AE49">
        <f>'IDT-1'!F49</f>
        <v>0</v>
      </c>
      <c r="AF49" s="25"/>
      <c r="AG49">
        <f t="shared" si="2"/>
        <v>1249.1500569323366</v>
      </c>
      <c r="AI49" s="35">
        <f>PXIL!J49</f>
        <v>0</v>
      </c>
      <c r="AJ49" s="35">
        <f>PXIL!P49</f>
        <v>0</v>
      </c>
      <c r="AK49" s="35">
        <f>RTM_IEX!J49</f>
        <v>47.98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7.8956160000000004</v>
      </c>
      <c r="E50">
        <f>GT_NG!T50</f>
        <v>11.158018176487834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411.86946036792324</v>
      </c>
      <c r="P50" s="37">
        <v>19.19173916983868</v>
      </c>
      <c r="Q50" s="37">
        <v>7.69</v>
      </c>
      <c r="R50" s="39">
        <v>24.7</v>
      </c>
      <c r="S50" s="39">
        <v>0</v>
      </c>
      <c r="T50" s="38">
        <f>SUMPRODUCT(LTA!J50:AN50,LTA!J$101:AN$101,LTA!J$105:AN$105)</f>
        <v>106.22</v>
      </c>
      <c r="U50" s="38">
        <f>SUMPRODUCT(LTA!J50:AN50,LTA!J$102:AN$102,LTA!J$105:AN$105)</f>
        <v>348.29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204.39</v>
      </c>
      <c r="Z50" s="35">
        <f>IEX!P50</f>
        <v>0</v>
      </c>
      <c r="AA50" s="76">
        <f>STOA!J50</f>
        <v>3.3</v>
      </c>
      <c r="AB50" s="76">
        <f>-STOA!P50</f>
        <v>0</v>
      </c>
      <c r="AC50">
        <f t="shared" si="0"/>
        <v>9.7968165857131808</v>
      </c>
      <c r="AD50">
        <f t="shared" si="1"/>
        <v>1246.2053097877713</v>
      </c>
      <c r="AE50">
        <f>'IDT-1'!F50</f>
        <v>0</v>
      </c>
      <c r="AF50" s="25"/>
      <c r="AG50">
        <f t="shared" si="2"/>
        <v>1246.2053097877713</v>
      </c>
      <c r="AI50" s="35">
        <f>PXIL!J50</f>
        <v>0</v>
      </c>
      <c r="AJ50" s="35">
        <f>PXIL!P50</f>
        <v>0</v>
      </c>
      <c r="AK50" s="35">
        <f>RTM_IEX!J50</f>
        <v>52.77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7.8956160000000004</v>
      </c>
      <c r="E51">
        <f>GT_NG!T51</f>
        <v>11.158018176487834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413.67958036792328</v>
      </c>
      <c r="P51" s="37">
        <v>19.19173916983868</v>
      </c>
      <c r="Q51" s="37">
        <v>7.69</v>
      </c>
      <c r="R51" s="39">
        <v>24.7</v>
      </c>
      <c r="S51" s="39">
        <v>0</v>
      </c>
      <c r="T51" s="38">
        <f>SUMPRODUCT(LTA!J51:AN51,LTA!J$101:AN$101,LTA!J$105:AN$105)</f>
        <v>106.22</v>
      </c>
      <c r="U51" s="38">
        <f>SUMPRODUCT(LTA!J51:AN51,LTA!J$102:AN$102,LTA!J$105:AN$105)</f>
        <v>349.5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198.63</v>
      </c>
      <c r="Z51" s="35">
        <f>IEX!P51</f>
        <v>0</v>
      </c>
      <c r="AA51" s="76">
        <f>STOA!J51</f>
        <v>3.3</v>
      </c>
      <c r="AB51" s="76">
        <f>-STOA!P51</f>
        <v>0</v>
      </c>
      <c r="AC51">
        <f t="shared" si="0"/>
        <v>9.8128855217131807</v>
      </c>
      <c r="AD51">
        <f t="shared" si="1"/>
        <v>1248.2493608517716</v>
      </c>
      <c r="AE51">
        <f>'IDT-1'!F51</f>
        <v>0</v>
      </c>
      <c r="AF51" s="25"/>
      <c r="AG51">
        <f t="shared" si="2"/>
        <v>1248.2493608517716</v>
      </c>
      <c r="AI51" s="35">
        <f>PXIL!J51</f>
        <v>0</v>
      </c>
      <c r="AJ51" s="35">
        <f>PXIL!P51</f>
        <v>0</v>
      </c>
      <c r="AK51" s="35">
        <f>RTM_IEX!J51</f>
        <v>57.57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7.8956160000000004</v>
      </c>
      <c r="E52">
        <f>GT_NG!T52</f>
        <v>11.158018176487834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411.86946036792324</v>
      </c>
      <c r="P52" s="37">
        <v>19.19173916983868</v>
      </c>
      <c r="Q52" s="37">
        <v>7.69</v>
      </c>
      <c r="R52" s="39">
        <v>24.7</v>
      </c>
      <c r="S52" s="39">
        <v>0</v>
      </c>
      <c r="T52" s="38">
        <f>SUMPRODUCT(LTA!J52:AN52,LTA!J$101:AN$101,LTA!J$105:AN$105)</f>
        <v>106.22</v>
      </c>
      <c r="U52" s="38">
        <f>SUMPRODUCT(LTA!J52:AN52,LTA!J$102:AN$102,LTA!J$105:AN$105)</f>
        <v>349.59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202.47</v>
      </c>
      <c r="Z52" s="35">
        <f>IEX!P52</f>
        <v>0</v>
      </c>
      <c r="AA52" s="76">
        <f>STOA!J52</f>
        <v>3.3</v>
      </c>
      <c r="AB52" s="76">
        <f>-STOA!P52</f>
        <v>0</v>
      </c>
      <c r="AC52">
        <f t="shared" si="0"/>
        <v>9.75461858571318</v>
      </c>
      <c r="AD52">
        <f t="shared" si="1"/>
        <v>1240.8375077877715</v>
      </c>
      <c r="AE52">
        <f>'IDT-1'!F52</f>
        <v>0</v>
      </c>
      <c r="AF52" s="25"/>
      <c r="AG52">
        <f t="shared" si="2"/>
        <v>1240.8375077877715</v>
      </c>
      <c r="AI52" s="35">
        <f>PXIL!J52</f>
        <v>0</v>
      </c>
      <c r="AJ52" s="35">
        <f>PXIL!P52</f>
        <v>0</v>
      </c>
      <c r="AK52" s="35">
        <f>RTM_IEX!J52</f>
        <v>47.98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7.8956160000000004</v>
      </c>
      <c r="E53">
        <f>GT_NG!T53</f>
        <v>10.848521424260712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413.67945828463098</v>
      </c>
      <c r="P53" s="37">
        <v>19.19173916983868</v>
      </c>
      <c r="Q53" s="37">
        <v>7.69</v>
      </c>
      <c r="R53" s="39">
        <v>24.7</v>
      </c>
      <c r="S53" s="39">
        <v>0</v>
      </c>
      <c r="T53" s="38">
        <f>SUMPRODUCT(LTA!J53:AN53,LTA!J$101:AN$101,LTA!J$105:AN$105)</f>
        <v>106.22</v>
      </c>
      <c r="U53" s="38">
        <f>SUMPRODUCT(LTA!J53:AN53,LTA!J$102:AN$102,LTA!J$105:AN$105)</f>
        <v>349.63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199.59</v>
      </c>
      <c r="Z53" s="35">
        <f>IEX!P53</f>
        <v>0</v>
      </c>
      <c r="AA53" s="76">
        <f>STOA!J53</f>
        <v>3.3</v>
      </c>
      <c r="AB53" s="76">
        <f>-STOA!P53</f>
        <v>0</v>
      </c>
      <c r="AC53">
        <f t="shared" si="0"/>
        <v>9.6692904947961296</v>
      </c>
      <c r="AD53">
        <f t="shared" si="1"/>
        <v>1229.9833370431693</v>
      </c>
      <c r="AE53">
        <f>'IDT-1'!F53</f>
        <v>0</v>
      </c>
      <c r="AF53" s="25"/>
      <c r="AG53">
        <f t="shared" si="2"/>
        <v>1229.9833370431693</v>
      </c>
      <c r="AI53" s="35">
        <f>PXIL!J53</f>
        <v>0</v>
      </c>
      <c r="AJ53" s="35">
        <f>PXIL!P53</f>
        <v>0</v>
      </c>
      <c r="AK53" s="35">
        <f>RTM_IEX!J53</f>
        <v>38.380000000000003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7.8956160000000004</v>
      </c>
      <c r="E54">
        <f>GT_NG!T54</f>
        <v>10.848521424260712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410.04697878418489</v>
      </c>
      <c r="P54" s="37">
        <v>19.19173916983868</v>
      </c>
      <c r="Q54" s="37">
        <v>7.69</v>
      </c>
      <c r="R54" s="39">
        <v>24.7</v>
      </c>
      <c r="S54" s="39">
        <v>0</v>
      </c>
      <c r="T54" s="38">
        <f>SUMPRODUCT(LTA!J54:AN54,LTA!J$101:AN$101,LTA!J$105:AN$105)</f>
        <v>106.22</v>
      </c>
      <c r="U54" s="38">
        <f>SUMPRODUCT(LTA!J54:AN54,LTA!J$102:AN$102,LTA!J$105:AN$105)</f>
        <v>349.02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180.4</v>
      </c>
      <c r="Z54" s="35">
        <f>IEX!P54</f>
        <v>0</v>
      </c>
      <c r="AA54" s="76">
        <f>STOA!J54</f>
        <v>3.3</v>
      </c>
      <c r="AB54" s="76">
        <f>-STOA!P54</f>
        <v>0</v>
      </c>
      <c r="AC54">
        <f t="shared" si="0"/>
        <v>9.4865171546926508</v>
      </c>
      <c r="AD54">
        <f t="shared" si="1"/>
        <v>1206.7336308828269</v>
      </c>
      <c r="AE54">
        <f>'IDT-1'!F54</f>
        <v>0</v>
      </c>
      <c r="AF54" s="25"/>
      <c r="AG54">
        <f t="shared" si="2"/>
        <v>1206.7336308828269</v>
      </c>
      <c r="AI54" s="35">
        <f>PXIL!J54</f>
        <v>0</v>
      </c>
      <c r="AJ54" s="35">
        <f>PXIL!P54</f>
        <v>0</v>
      </c>
      <c r="AK54" s="35">
        <f>RTM_IEX!J54</f>
        <v>38.380000000000003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7.8956160000000004</v>
      </c>
      <c r="E55">
        <f>GT_NG!T55</f>
        <v>10.848521424260712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432.58683514386496</v>
      </c>
      <c r="P55" s="37">
        <v>19.19173916983868</v>
      </c>
      <c r="Q55" s="37">
        <v>7.69</v>
      </c>
      <c r="R55" s="39">
        <v>24.7</v>
      </c>
      <c r="S55" s="39">
        <v>0</v>
      </c>
      <c r="T55" s="38">
        <f>SUMPRODUCT(LTA!J55:AN55,LTA!J$101:AN$101,LTA!J$105:AN$105)</f>
        <v>106.11</v>
      </c>
      <c r="U55" s="38">
        <f>SUMPRODUCT(LTA!J55:AN55,LTA!J$102:AN$102,LTA!J$105:AN$105)</f>
        <v>390.08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3.3</v>
      </c>
      <c r="AB55" s="76">
        <f>-STOA!P55</f>
        <v>0</v>
      </c>
      <c r="AC55">
        <f t="shared" si="0"/>
        <v>8.5372560342981547</v>
      </c>
      <c r="AD55">
        <f t="shared" si="1"/>
        <v>1085.982748362901</v>
      </c>
      <c r="AE55">
        <f>'IDT-1'!F55</f>
        <v>0</v>
      </c>
      <c r="AF55" s="25"/>
      <c r="AG55">
        <f t="shared" si="2"/>
        <v>1085.982748362901</v>
      </c>
      <c r="AI55" s="35">
        <f>PXIL!J55</f>
        <v>0</v>
      </c>
      <c r="AJ55" s="35">
        <f>PXIL!P55</f>
        <v>0</v>
      </c>
      <c r="AK55" s="35">
        <f>RTM_IEX!J55</f>
        <v>33.590000000000003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7.8956160000000004</v>
      </c>
      <c r="E56">
        <f>GT_NG!T56</f>
        <v>10.848521424260712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432.58683514386496</v>
      </c>
      <c r="P56" s="37">
        <v>19.19173916983868</v>
      </c>
      <c r="Q56" s="37">
        <v>7.69</v>
      </c>
      <c r="R56" s="39">
        <v>24.7</v>
      </c>
      <c r="S56" s="39">
        <v>0</v>
      </c>
      <c r="T56" s="38">
        <f>SUMPRODUCT(LTA!J56:AN56,LTA!J$101:AN$101,LTA!J$105:AN$105)</f>
        <v>105.47</v>
      </c>
      <c r="U56" s="38">
        <f>SUMPRODUCT(LTA!J56:AN56,LTA!J$102:AN$102,LTA!J$105:AN$105)</f>
        <v>387.21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3.3</v>
      </c>
      <c r="AB56" s="76">
        <f>-STOA!P56</f>
        <v>0</v>
      </c>
      <c r="AC56">
        <f t="shared" si="0"/>
        <v>8.3227560342981555</v>
      </c>
      <c r="AD56">
        <f t="shared" si="1"/>
        <v>1058.6972483629011</v>
      </c>
      <c r="AE56">
        <f>'IDT-1'!F56</f>
        <v>0</v>
      </c>
      <c r="AF56" s="25"/>
      <c r="AG56">
        <f t="shared" si="2"/>
        <v>1058.6972483629011</v>
      </c>
      <c r="AI56" s="35">
        <f>PXIL!J56</f>
        <v>0</v>
      </c>
      <c r="AJ56" s="35">
        <f>PXIL!P56</f>
        <v>0</v>
      </c>
      <c r="AK56" s="35">
        <f>RTM_IEX!J56</f>
        <v>9.6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7.8956160000000004</v>
      </c>
      <c r="E57">
        <f>GT_NG!T57</f>
        <v>10.848521424260712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432.58683514386485</v>
      </c>
      <c r="P57" s="37">
        <v>19.19173916983868</v>
      </c>
      <c r="Q57" s="37">
        <v>7.69</v>
      </c>
      <c r="R57" s="39">
        <v>24.7</v>
      </c>
      <c r="S57" s="39">
        <v>0</v>
      </c>
      <c r="T57" s="38">
        <f>SUMPRODUCT(LTA!J57:AN57,LTA!J$101:AN$101,LTA!J$105:AN$105)</f>
        <v>92.25</v>
      </c>
      <c r="U57" s="38">
        <f>SUMPRODUCT(LTA!J57:AN57,LTA!J$102:AN$102,LTA!J$105:AN$105)</f>
        <v>383.90000000000003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3.3</v>
      </c>
      <c r="AB57" s="76">
        <f>-STOA!P57</f>
        <v>0</v>
      </c>
      <c r="AC57">
        <f t="shared" si="0"/>
        <v>8.5306260342981517</v>
      </c>
      <c r="AD57">
        <f t="shared" si="1"/>
        <v>1085.139378362901</v>
      </c>
      <c r="AE57">
        <f>'IDT-1'!F57</f>
        <v>0</v>
      </c>
      <c r="AF57" s="25"/>
      <c r="AG57">
        <f t="shared" si="2"/>
        <v>1085.139378362901</v>
      </c>
      <c r="AI57" s="35">
        <f>PXIL!J57</f>
        <v>0</v>
      </c>
      <c r="AJ57" s="35">
        <f>PXIL!P57</f>
        <v>0</v>
      </c>
      <c r="AK57" s="35">
        <f>RTM_IEX!J57</f>
        <v>52.78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7.8956160000000004</v>
      </c>
      <c r="E58">
        <f>GT_NG!T58</f>
        <v>10.848521424260712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410.11754128418482</v>
      </c>
      <c r="P58" s="37">
        <v>19.19173916983868</v>
      </c>
      <c r="Q58" s="37">
        <v>7.69</v>
      </c>
      <c r="R58" s="39">
        <v>24.7</v>
      </c>
      <c r="S58" s="39">
        <v>0</v>
      </c>
      <c r="T58" s="38">
        <f>SUMPRODUCT(LTA!J58:AN58,LTA!J$101:AN$101,LTA!J$105:AN$105)</f>
        <v>87.92</v>
      </c>
      <c r="U58" s="38">
        <f>SUMPRODUCT(LTA!J58:AN58,LTA!J$102:AN$102,LTA!J$105:AN$105)</f>
        <v>336.16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143.93</v>
      </c>
      <c r="Z58" s="35">
        <f>IEX!P58</f>
        <v>0</v>
      </c>
      <c r="AA58" s="76">
        <f>STOA!J58</f>
        <v>3.3</v>
      </c>
      <c r="AB58" s="76">
        <f>-STOA!P58</f>
        <v>0</v>
      </c>
      <c r="AC58">
        <f t="shared" si="0"/>
        <v>8.6601895421926507</v>
      </c>
      <c r="AD58">
        <f t="shared" si="1"/>
        <v>1101.6205209953266</v>
      </c>
      <c r="AE58">
        <f>'IDT-1'!F58</f>
        <v>0</v>
      </c>
      <c r="AF58" s="25"/>
      <c r="AG58">
        <f t="shared" si="2"/>
        <v>1101.6205209953266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7.8956160000000004</v>
      </c>
      <c r="E59">
        <f>GT_NG!T59</f>
        <v>10.848521424260712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410.11754128418482</v>
      </c>
      <c r="P59" s="37">
        <v>19.19173916983868</v>
      </c>
      <c r="Q59" s="37">
        <v>7.69</v>
      </c>
      <c r="R59" s="39">
        <v>24.7</v>
      </c>
      <c r="S59" s="39">
        <v>0</v>
      </c>
      <c r="T59" s="38">
        <f>SUMPRODUCT(LTA!J59:AN59,LTA!J$101:AN$101,LTA!J$105:AN$105)</f>
        <v>83.53</v>
      </c>
      <c r="U59" s="38">
        <f>SUMPRODUCT(LTA!J59:AN59,LTA!J$102:AN$102,LTA!J$105:AN$105)</f>
        <v>331.32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166.96</v>
      </c>
      <c r="Z59" s="35">
        <f>IEX!P59</f>
        <v>0</v>
      </c>
      <c r="AA59" s="76">
        <f>STOA!J59</f>
        <v>3.3</v>
      </c>
      <c r="AB59" s="76">
        <f>-STOA!P59</f>
        <v>0</v>
      </c>
      <c r="AC59">
        <f t="shared" si="0"/>
        <v>8.9549515421926511</v>
      </c>
      <c r="AD59">
        <f t="shared" si="1"/>
        <v>1139.1157589953266</v>
      </c>
      <c r="AE59">
        <f>'IDT-1'!F59</f>
        <v>0</v>
      </c>
      <c r="AF59" s="25"/>
      <c r="AG59">
        <f t="shared" si="2"/>
        <v>1139.1157589953266</v>
      </c>
      <c r="AI59" s="35">
        <f>PXIL!J59</f>
        <v>0</v>
      </c>
      <c r="AJ59" s="35">
        <f>PXIL!P59</f>
        <v>0</v>
      </c>
      <c r="AK59" s="35">
        <f>RTM_IEX!J59</f>
        <v>23.99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7.8956160000000004</v>
      </c>
      <c r="E60">
        <f>GT_NG!T60</f>
        <v>10.848521424260712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410.11754128418482</v>
      </c>
      <c r="P60" s="37">
        <v>19.19173916983868</v>
      </c>
      <c r="Q60" s="37">
        <v>7.69</v>
      </c>
      <c r="R60" s="39">
        <v>24.7</v>
      </c>
      <c r="S60" s="39">
        <v>0</v>
      </c>
      <c r="T60" s="38">
        <f>SUMPRODUCT(LTA!J60:AN60,LTA!J$101:AN$101,LTA!J$105:AN$105)</f>
        <v>76.989999999999995</v>
      </c>
      <c r="U60" s="38">
        <f>SUMPRODUCT(LTA!J60:AN60,LTA!J$102:AN$102,LTA!J$105:AN$105)</f>
        <v>325.70999999999998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186.16</v>
      </c>
      <c r="Z60" s="35">
        <f>IEX!P60</f>
        <v>0</v>
      </c>
      <c r="AA60" s="76">
        <f>STOA!J60</f>
        <v>3.3</v>
      </c>
      <c r="AB60" s="76">
        <f>-STOA!P60</f>
        <v>0</v>
      </c>
      <c r="AC60">
        <f t="shared" si="0"/>
        <v>9.0099415421926494</v>
      </c>
      <c r="AD60">
        <f t="shared" si="1"/>
        <v>1146.1107689953267</v>
      </c>
      <c r="AE60">
        <f>'IDT-1'!F60</f>
        <v>0</v>
      </c>
      <c r="AF60" s="25"/>
      <c r="AG60">
        <f t="shared" si="2"/>
        <v>1146.1107689953267</v>
      </c>
      <c r="AI60" s="35">
        <f>PXIL!J60</f>
        <v>0</v>
      </c>
      <c r="AJ60" s="35">
        <f>PXIL!P60</f>
        <v>0</v>
      </c>
      <c r="AK60" s="35">
        <f>RTM_IEX!J60</f>
        <v>23.99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7.8956160000000004</v>
      </c>
      <c r="E61">
        <f>GT_NG!T61</f>
        <v>10.848521424260712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404.56660999310674</v>
      </c>
      <c r="P61" s="37">
        <v>19.19173916983868</v>
      </c>
      <c r="Q61" s="37">
        <v>7.69</v>
      </c>
      <c r="R61" s="39">
        <v>24.7</v>
      </c>
      <c r="S61" s="39">
        <v>0</v>
      </c>
      <c r="T61" s="38">
        <f>SUMPRODUCT(LTA!J61:AN61,LTA!J$101:AN$101,LTA!J$105:AN$105)</f>
        <v>70.38</v>
      </c>
      <c r="U61" s="38">
        <f>SUMPRODUCT(LTA!J61:AN61,LTA!J$102:AN$102,LTA!J$105:AN$105)</f>
        <v>319.2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204.39</v>
      </c>
      <c r="Z61" s="35">
        <f>IEX!P61</f>
        <v>0</v>
      </c>
      <c r="AA61" s="76">
        <f>STOA!J61</f>
        <v>3.3</v>
      </c>
      <c r="AB61" s="76">
        <f>-STOA!P61</f>
        <v>0</v>
      </c>
      <c r="AC61">
        <f t="shared" si="0"/>
        <v>9.0439422781222394</v>
      </c>
      <c r="AD61">
        <f t="shared" si="1"/>
        <v>1150.4358369683187</v>
      </c>
      <c r="AE61">
        <f>'IDT-1'!F61</f>
        <v>0</v>
      </c>
      <c r="AF61" s="25"/>
      <c r="AG61">
        <f t="shared" si="2"/>
        <v>1150.4358369683187</v>
      </c>
      <c r="AI61" s="35">
        <f>PXIL!J61</f>
        <v>0</v>
      </c>
      <c r="AJ61" s="35">
        <f>PXIL!P61</f>
        <v>0</v>
      </c>
      <c r="AK61" s="35">
        <f>RTM_IEX!J61</f>
        <v>28.79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7.8956160000000004</v>
      </c>
      <c r="E62">
        <f>GT_NG!T62</f>
        <v>10.848521424260712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410.85039232326312</v>
      </c>
      <c r="P62" s="37">
        <v>19.190000000000001</v>
      </c>
      <c r="Q62" s="37">
        <v>7.69</v>
      </c>
      <c r="R62" s="39">
        <v>24.7</v>
      </c>
      <c r="S62" s="39">
        <v>0</v>
      </c>
      <c r="T62" s="38">
        <f>SUMPRODUCT(LTA!J62:AN62,LTA!J$101:AN$101,LTA!J$105:AN$105)</f>
        <v>62.57</v>
      </c>
      <c r="U62" s="38">
        <f>SUMPRODUCT(LTA!J62:AN62,LTA!J$102:AN$102,LTA!J$105:AN$105)</f>
        <v>312.42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210.15</v>
      </c>
      <c r="Z62" s="35">
        <f>IEX!P62</f>
        <v>0</v>
      </c>
      <c r="AA62" s="76">
        <f>STOA!J62</f>
        <v>3.3</v>
      </c>
      <c r="AB62" s="76">
        <f>-STOA!P62</f>
        <v>0</v>
      </c>
      <c r="AC62">
        <f t="shared" si="0"/>
        <v>9.0988702147727203</v>
      </c>
      <c r="AD62">
        <f t="shared" si="1"/>
        <v>1157.4229521919865</v>
      </c>
      <c r="AE62">
        <f>'IDT-1'!F62</f>
        <v>0</v>
      </c>
      <c r="AF62" s="25"/>
      <c r="AG62">
        <f t="shared" si="2"/>
        <v>1157.4229521919865</v>
      </c>
      <c r="AI62" s="35">
        <f>PXIL!J62</f>
        <v>0</v>
      </c>
      <c r="AJ62" s="35">
        <f>PXIL!P62</f>
        <v>0</v>
      </c>
      <c r="AK62" s="35">
        <f>RTM_IEX!J62</f>
        <v>38.380000000000003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7.8956160000000004</v>
      </c>
      <c r="E63">
        <f>GT_NG!T63</f>
        <v>10.848521424260712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420.21515121494758</v>
      </c>
      <c r="P63" s="37">
        <v>19.37</v>
      </c>
      <c r="Q63" s="37">
        <v>7.69</v>
      </c>
      <c r="R63" s="39">
        <v>24.7</v>
      </c>
      <c r="S63" s="39">
        <v>0</v>
      </c>
      <c r="T63" s="38">
        <f>SUMPRODUCT(LTA!J63:AN63,LTA!J$101:AN$101,LTA!J$105:AN$105)</f>
        <v>54.66</v>
      </c>
      <c r="U63" s="38">
        <f>SUMPRODUCT(LTA!J63:AN63,LTA!J$102:AN$102,LTA!J$105:AN$105)</f>
        <v>305.82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216.86</v>
      </c>
      <c r="Z63" s="35">
        <f>IEX!P63</f>
        <v>0</v>
      </c>
      <c r="AA63" s="76">
        <f>STOA!J63</f>
        <v>3.3</v>
      </c>
      <c r="AB63" s="76">
        <f>-STOA!P63</f>
        <v>0</v>
      </c>
      <c r="AC63">
        <f t="shared" si="0"/>
        <v>9.2247993341278569</v>
      </c>
      <c r="AD63">
        <f t="shared" si="1"/>
        <v>1173.4417819643154</v>
      </c>
      <c r="AE63">
        <f>'IDT-1'!F63</f>
        <v>0</v>
      </c>
      <c r="AF63" s="25"/>
      <c r="AG63">
        <f t="shared" si="2"/>
        <v>1173.4417819643154</v>
      </c>
      <c r="AI63" s="35">
        <f>PXIL!J63</f>
        <v>0</v>
      </c>
      <c r="AJ63" s="35">
        <f>PXIL!P63</f>
        <v>0</v>
      </c>
      <c r="AK63" s="35">
        <f>RTM_IEX!J63</f>
        <v>52.78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7.8956160000000004</v>
      </c>
      <c r="E64">
        <f>GT_NG!T64</f>
        <v>10.522014925373135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425.47294278081648</v>
      </c>
      <c r="P64" s="37">
        <v>19.350000000000001</v>
      </c>
      <c r="Q64" s="37">
        <v>7.69</v>
      </c>
      <c r="R64" s="39">
        <v>24.7</v>
      </c>
      <c r="S64" s="39">
        <v>0</v>
      </c>
      <c r="T64" s="38">
        <f>SUMPRODUCT(LTA!J64:AN64,LTA!J$101:AN$101,LTA!J$105:AN$105)</f>
        <v>46.58</v>
      </c>
      <c r="U64" s="38">
        <f>SUMPRODUCT(LTA!J64:AN64,LTA!J$102:AN$102,LTA!J$105:AN$105)</f>
        <v>340.75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158.33000000000001</v>
      </c>
      <c r="Z64" s="35">
        <f>IEX!P64</f>
        <v>0</v>
      </c>
      <c r="AA64" s="76">
        <f>STOA!J64</f>
        <v>3.3</v>
      </c>
      <c r="AB64" s="76">
        <f>-STOA!P64</f>
        <v>0</v>
      </c>
      <c r="AC64">
        <f t="shared" si="0"/>
        <v>8.6417593576503116</v>
      </c>
      <c r="AD64">
        <f t="shared" si="1"/>
        <v>1099.2761070077743</v>
      </c>
      <c r="AE64">
        <f>'IDT-1'!F64</f>
        <v>67</v>
      </c>
      <c r="AF64" s="25"/>
      <c r="AG64">
        <f t="shared" si="2"/>
        <v>1166.2761070077743</v>
      </c>
      <c r="AI64" s="35">
        <f>PXIL!J64</f>
        <v>0</v>
      </c>
      <c r="AJ64" s="35">
        <f>PXIL!P64</f>
        <v>0</v>
      </c>
      <c r="AK64" s="35">
        <f>RTM_IEX!J64</f>
        <v>4.8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7.8956160000000004</v>
      </c>
      <c r="E65">
        <f>GT_NG!T65</f>
        <v>10.522014925373135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437.18056549820778</v>
      </c>
      <c r="P65" s="37">
        <v>19.190972531927837</v>
      </c>
      <c r="Q65" s="37">
        <v>7.69</v>
      </c>
      <c r="R65" s="39">
        <v>24.7</v>
      </c>
      <c r="S65" s="39">
        <v>0</v>
      </c>
      <c r="T65" s="38">
        <f>SUMPRODUCT(LTA!J65:AN65,LTA!J$101:AN$101,LTA!J$105:AN$105)</f>
        <v>38.6</v>
      </c>
      <c r="U65" s="38">
        <f>SUMPRODUCT(LTA!J65:AN65,LTA!J$102:AN$102,LTA!J$105:AN$105)</f>
        <v>371.55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3.3</v>
      </c>
      <c r="AB65" s="76">
        <f>-STOA!P65</f>
        <v>0</v>
      </c>
      <c r="AC65">
        <f t="shared" si="0"/>
        <v>8.5355904005950016</v>
      </c>
      <c r="AD65">
        <f t="shared" si="1"/>
        <v>1085.7708712141489</v>
      </c>
      <c r="AE65">
        <f>'IDT-1'!F65</f>
        <v>78</v>
      </c>
      <c r="AF65" s="25"/>
      <c r="AG65">
        <f t="shared" si="2"/>
        <v>1163.7708712141489</v>
      </c>
      <c r="AI65" s="35">
        <f>PXIL!J65</f>
        <v>0</v>
      </c>
      <c r="AJ65" s="35">
        <f>PXIL!P65</f>
        <v>0</v>
      </c>
      <c r="AK65" s="35">
        <f>RTM_IEX!J65</f>
        <v>115.15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7.8956160000000004</v>
      </c>
      <c r="E66">
        <f>GT_NG!T66</f>
        <v>10.522014925373135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444.8650718678648</v>
      </c>
      <c r="P66" s="37">
        <v>19.189999999999998</v>
      </c>
      <c r="Q66" s="37">
        <v>7.69</v>
      </c>
      <c r="R66" s="39">
        <v>24.7</v>
      </c>
      <c r="S66" s="39">
        <v>0</v>
      </c>
      <c r="T66" s="38">
        <f>SUMPRODUCT(LTA!J66:AN66,LTA!J$101:AN$101,LTA!J$105:AN$105)</f>
        <v>31.69</v>
      </c>
      <c r="U66" s="38">
        <f>SUMPRODUCT(LTA!J66:AN66,LTA!J$102:AN$102,LTA!J$105:AN$105)</f>
        <v>404.76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3.3</v>
      </c>
      <c r="AB66" s="76">
        <f>-STOA!P66</f>
        <v>0</v>
      </c>
      <c r="AC66">
        <f t="shared" si="0"/>
        <v>8.4638579645292893</v>
      </c>
      <c r="AD66">
        <f t="shared" si="1"/>
        <v>1076.6461374879436</v>
      </c>
      <c r="AE66">
        <f>'IDT-1'!F66</f>
        <v>80</v>
      </c>
      <c r="AF66" s="25"/>
      <c r="AG66">
        <f t="shared" si="2"/>
        <v>1156.6461374879436</v>
      </c>
      <c r="AI66" s="35">
        <f>PXIL!J66</f>
        <v>0</v>
      </c>
      <c r="AJ66" s="35">
        <f>PXIL!P66</f>
        <v>0</v>
      </c>
      <c r="AK66" s="35">
        <f>RTM_IEX!J66</f>
        <v>71.97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7.8956160000000004</v>
      </c>
      <c r="E67">
        <f>GT_NG!T67</f>
        <v>10.522014925373135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52.39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447.38733317393792</v>
      </c>
      <c r="P67" s="37">
        <v>19.189999999999998</v>
      </c>
      <c r="Q67" s="37">
        <v>7.69</v>
      </c>
      <c r="R67" s="39">
        <v>24.7</v>
      </c>
      <c r="S67" s="39">
        <v>0</v>
      </c>
      <c r="T67" s="38">
        <f>SUMPRODUCT(LTA!J67:AN67,LTA!J$101:AN$101,LTA!J$105:AN$105)</f>
        <v>22.87</v>
      </c>
      <c r="U67" s="38">
        <f>SUMPRODUCT(LTA!J67:AN67,LTA!J$102:AN$102,LTA!J$105:AN$105)</f>
        <v>396.15999999999991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52.77</v>
      </c>
      <c r="Z67" s="35">
        <f>IEX!P67</f>
        <v>0</v>
      </c>
      <c r="AA67" s="76">
        <f>STOA!J67</f>
        <v>3.3</v>
      </c>
      <c r="AB67" s="76">
        <f>-STOA!P67</f>
        <v>0</v>
      </c>
      <c r="AC67">
        <f t="shared" si="0"/>
        <v>8.7488307199746256</v>
      </c>
      <c r="AD67">
        <f t="shared" si="1"/>
        <v>1112.8961333793363</v>
      </c>
      <c r="AE67">
        <f>'IDT-1'!F67</f>
        <v>38</v>
      </c>
      <c r="AF67" s="25"/>
      <c r="AG67">
        <f t="shared" si="2"/>
        <v>1150.8961333793363</v>
      </c>
      <c r="AI67" s="35">
        <f>PXIL!J67</f>
        <v>0</v>
      </c>
      <c r="AJ67" s="35">
        <f>PXIL!P67</f>
        <v>0</v>
      </c>
      <c r="AK67" s="35">
        <f>RTM_IEX!J67</f>
        <v>76.77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7.8956160000000004</v>
      </c>
      <c r="E68">
        <f>GT_NG!T68</f>
        <v>10.522014925373135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52.39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458.96636297397487</v>
      </c>
      <c r="P68" s="37">
        <v>19.189999999999998</v>
      </c>
      <c r="Q68" s="37">
        <v>7.69</v>
      </c>
      <c r="R68" s="39">
        <v>23.03</v>
      </c>
      <c r="S68" s="39">
        <v>0</v>
      </c>
      <c r="T68" s="38">
        <f>SUMPRODUCT(LTA!J68:AN68,LTA!J$101:AN$101,LTA!J$105:AN$105)</f>
        <v>16.04</v>
      </c>
      <c r="U68" s="38">
        <f>SUMPRODUCT(LTA!J68:AN68,LTA!J$102:AN$102,LTA!J$105:AN$105)</f>
        <v>386.32999999999993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59.49</v>
      </c>
      <c r="Z68" s="35">
        <f>IEX!P68</f>
        <v>0</v>
      </c>
      <c r="AA68" s="76">
        <f>STOA!J68</f>
        <v>3.3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8.7485891524149135</v>
      </c>
      <c r="AD68">
        <f t="shared" ref="AD68:AD98" si="4">SUM(B68:AB68,AI68:AV68)-AC68</f>
        <v>1112.8654047469329</v>
      </c>
      <c r="AE68">
        <f>'IDT-1'!F68</f>
        <v>39.36</v>
      </c>
      <c r="AF68" s="25"/>
      <c r="AG68">
        <f t="shared" ref="AG68:AG98" si="5">SUM(AD68:AF68)</f>
        <v>1152.2254047469328</v>
      </c>
      <c r="AI68" s="35">
        <f>PXIL!J68</f>
        <v>0</v>
      </c>
      <c r="AJ68" s="35">
        <f>PXIL!P68</f>
        <v>0</v>
      </c>
      <c r="AK68" s="35">
        <f>RTM_IEX!J68</f>
        <v>76.77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7.8956160000000004</v>
      </c>
      <c r="E69">
        <f>GT_NG!T69</f>
        <v>10.522014925373135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50.600000000000009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507.12672180553852</v>
      </c>
      <c r="P69" s="37">
        <v>38.380000000000003</v>
      </c>
      <c r="Q69" s="37">
        <v>26.55</v>
      </c>
      <c r="R69" s="39">
        <v>16.63</v>
      </c>
      <c r="S69" s="39">
        <v>0</v>
      </c>
      <c r="T69" s="38">
        <f>SUMPRODUCT(LTA!J69:AN69,LTA!J$101:AN$101,LTA!J$105:AN$105)</f>
        <v>12.2</v>
      </c>
      <c r="U69" s="38">
        <f>SUMPRODUCT(LTA!J69:AN69,LTA!J$102:AN$102,LTA!J$105:AN$105)</f>
        <v>376.59999999999991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12.42</v>
      </c>
      <c r="Z69" s="35">
        <f>IEX!P69</f>
        <v>0</v>
      </c>
      <c r="AA69" s="76">
        <f>STOA!J69</f>
        <v>3.3</v>
      </c>
      <c r="AB69" s="76">
        <f>-STOA!P69</f>
        <v>0</v>
      </c>
      <c r="AC69">
        <f t="shared" si="3"/>
        <v>8.7344739513011103</v>
      </c>
      <c r="AD69">
        <f t="shared" si="4"/>
        <v>1111.0698787796105</v>
      </c>
      <c r="AE69">
        <f>'IDT-1'!F69</f>
        <v>27.917999999999999</v>
      </c>
      <c r="AF69" s="25"/>
      <c r="AG69">
        <f t="shared" si="5"/>
        <v>1138.9878787796104</v>
      </c>
      <c r="AI69" s="35">
        <f>PXIL!J69</f>
        <v>0</v>
      </c>
      <c r="AJ69" s="35">
        <f>PXIL!P69</f>
        <v>0</v>
      </c>
      <c r="AK69" s="35">
        <f>RTM_IEX!J69</f>
        <v>57.58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7.8956160000000004</v>
      </c>
      <c r="E70">
        <f>GT_NG!T70</f>
        <v>10.522014925373135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50.600000000000009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562.82387418649068</v>
      </c>
      <c r="P70" s="37">
        <v>19.189999999999998</v>
      </c>
      <c r="Q70" s="37">
        <v>26.55</v>
      </c>
      <c r="R70" s="39">
        <v>10.42</v>
      </c>
      <c r="S70" s="39">
        <v>0</v>
      </c>
      <c r="T70" s="38">
        <f>SUMPRODUCT(LTA!J70:AN70,LTA!J$101:AN$101,LTA!J$105:AN$105)</f>
        <v>7.39</v>
      </c>
      <c r="U70" s="38">
        <f>SUMPRODUCT(LTA!J70:AN70,LTA!J$102:AN$102,LTA!J$105:AN$105)</f>
        <v>369.20999999999992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33.590000000000003</v>
      </c>
      <c r="Z70" s="35">
        <f>IEX!P70</f>
        <v>0</v>
      </c>
      <c r="AA70" s="76">
        <f>STOA!J70</f>
        <v>3.3</v>
      </c>
      <c r="AB70" s="76">
        <f>-STOA!P70</f>
        <v>0</v>
      </c>
      <c r="AC70">
        <f t="shared" si="3"/>
        <v>8.816195739872537</v>
      </c>
      <c r="AD70">
        <f t="shared" si="4"/>
        <v>1121.4653093719912</v>
      </c>
      <c r="AE70">
        <f>'IDT-1'!F70</f>
        <v>21.510999999999999</v>
      </c>
      <c r="AF70" s="25"/>
      <c r="AG70">
        <f t="shared" si="5"/>
        <v>1142.9763093719912</v>
      </c>
      <c r="AI70" s="35">
        <f>PXIL!J70</f>
        <v>0</v>
      </c>
      <c r="AJ70" s="35">
        <f>PXIL!P70</f>
        <v>0</v>
      </c>
      <c r="AK70" s="35">
        <f>RTM_IEX!J70</f>
        <v>28.79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7.8956160000000004</v>
      </c>
      <c r="E71">
        <f>GT_NG!T71</f>
        <v>10.522014925373135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51.15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638.83741678609954</v>
      </c>
      <c r="P71" s="37">
        <v>74.799999999999983</v>
      </c>
      <c r="Q71" s="37">
        <v>26.55</v>
      </c>
      <c r="R71" s="39">
        <v>4.78</v>
      </c>
      <c r="S71" s="39">
        <v>0</v>
      </c>
      <c r="T71" s="38">
        <f>SUMPRODUCT(LTA!J71:AN71,LTA!J$101:AN$101,LTA!J$105:AN$105)</f>
        <v>4.6500000000000004</v>
      </c>
      <c r="U71" s="38">
        <f>SUMPRODUCT(LTA!J71:AN71,LTA!J$102:AN$102,LTA!J$105:AN$105)</f>
        <v>358.69999999999993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3.3</v>
      </c>
      <c r="AB71" s="76">
        <f>-STOA!P71</f>
        <v>0</v>
      </c>
      <c r="AC71">
        <f t="shared" si="3"/>
        <v>9.587487372149484</v>
      </c>
      <c r="AD71">
        <f t="shared" si="4"/>
        <v>1219.5775603393229</v>
      </c>
      <c r="AE71">
        <f>'IDT-1'!F71</f>
        <v>-91</v>
      </c>
      <c r="AF71" s="25"/>
      <c r="AG71">
        <f t="shared" si="5"/>
        <v>1128.5775603393229</v>
      </c>
      <c r="AI71" s="35">
        <f>PXIL!J71</f>
        <v>0</v>
      </c>
      <c r="AJ71" s="35">
        <f>PXIL!P71</f>
        <v>0</v>
      </c>
      <c r="AK71" s="35">
        <f>RTM_IEX!J71</f>
        <v>47.98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7.8956160000000004</v>
      </c>
      <c r="E72">
        <f>GT_NG!T72</f>
        <v>10.848521424260712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49.997845291962939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659.65893464255919</v>
      </c>
      <c r="P72" s="37">
        <v>74.799999999999983</v>
      </c>
      <c r="Q72" s="37">
        <v>26.55</v>
      </c>
      <c r="R72" s="39">
        <v>1.6974512743628183</v>
      </c>
      <c r="S72" s="39">
        <v>0</v>
      </c>
      <c r="T72" s="38">
        <f>SUMPRODUCT(LTA!J72:AN72,LTA!J$101:AN$101,LTA!J$105:AN$105)</f>
        <v>2.92</v>
      </c>
      <c r="U72" s="38">
        <f>SUMPRODUCT(LTA!J72:AN72,LTA!J$102:AN$102,LTA!J$105:AN$105)</f>
        <v>351.81999999999994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3.3</v>
      </c>
      <c r="AB72" s="76">
        <f>-STOA!P72</f>
        <v>0</v>
      </c>
      <c r="AC72">
        <f t="shared" si="3"/>
        <v>9.5773732753385339</v>
      </c>
      <c r="AD72">
        <f t="shared" si="4"/>
        <v>1218.2909953578071</v>
      </c>
      <c r="AE72">
        <f>'IDT-1'!F72</f>
        <v>-87</v>
      </c>
      <c r="AF72" s="25"/>
      <c r="AG72">
        <f t="shared" si="5"/>
        <v>1131.2909953578071</v>
      </c>
      <c r="AI72" s="35">
        <f>PXIL!J72</f>
        <v>0</v>
      </c>
      <c r="AJ72" s="35">
        <f>PXIL!P72</f>
        <v>0</v>
      </c>
      <c r="AK72" s="35">
        <f>RTM_IEX!J72</f>
        <v>38.380000000000003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7.8956160000000004</v>
      </c>
      <c r="E73">
        <f>GT_NG!T73</f>
        <v>10.848521424260712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49.997845291962939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686.40011941382613</v>
      </c>
      <c r="P73" s="37">
        <v>74.799999999999983</v>
      </c>
      <c r="Q73" s="37">
        <v>26.55</v>
      </c>
      <c r="R73" s="39">
        <v>0.72</v>
      </c>
      <c r="S73" s="39">
        <v>0</v>
      </c>
      <c r="T73" s="38">
        <f>SUMPRODUCT(LTA!J73:AN73,LTA!J$101:AN$101,LTA!J$105:AN$105)</f>
        <v>2.21</v>
      </c>
      <c r="U73" s="38">
        <f>SUMPRODUCT(LTA!J73:AN73,LTA!J$102:AN$102,LTA!J$105:AN$105)</f>
        <v>360.15999999999997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3.3</v>
      </c>
      <c r="AB73" s="76">
        <f>-STOA!P73</f>
        <v>0</v>
      </c>
      <c r="AC73">
        <f t="shared" si="3"/>
        <v>9.763042396614388</v>
      </c>
      <c r="AD73">
        <f t="shared" si="4"/>
        <v>1241.9090597334355</v>
      </c>
      <c r="AE73">
        <f>'IDT-1'!F73</f>
        <v>-94</v>
      </c>
      <c r="AF73" s="25"/>
      <c r="AG73">
        <f t="shared" si="5"/>
        <v>1147.9090597334355</v>
      </c>
      <c r="AI73" s="35">
        <f>PXIL!J73</f>
        <v>0</v>
      </c>
      <c r="AJ73" s="35">
        <f>PXIL!P73</f>
        <v>0</v>
      </c>
      <c r="AK73" s="35">
        <f>RTM_IEX!J73</f>
        <v>28.79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7.8956160000000004</v>
      </c>
      <c r="E74">
        <f>GT_NG!T74</f>
        <v>10.848521424260712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49.997845291962939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719.16468696491631</v>
      </c>
      <c r="P74" s="37">
        <v>74.799999999999983</v>
      </c>
      <c r="Q74" s="37">
        <v>26.55</v>
      </c>
      <c r="R74" s="39">
        <v>0.40253164556962029</v>
      </c>
      <c r="S74" s="39">
        <v>0</v>
      </c>
      <c r="T74" s="38">
        <f>SUMPRODUCT(LTA!J74:AN74,LTA!J$101:AN$101,LTA!J$105:AN$105)</f>
        <v>1.47</v>
      </c>
      <c r="U74" s="38">
        <f>SUMPRODUCT(LTA!J74:AN74,LTA!J$102:AN$102,LTA!J$105:AN$105)</f>
        <v>368.62999999999994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3.3</v>
      </c>
      <c r="AB74" s="76">
        <f>-STOA!P74</f>
        <v>0</v>
      </c>
      <c r="AC74">
        <f t="shared" si="3"/>
        <v>9.8893017703483324</v>
      </c>
      <c r="AD74">
        <f t="shared" si="4"/>
        <v>1257.969899556361</v>
      </c>
      <c r="AE74">
        <f>'IDT-1'!F74</f>
        <v>-98</v>
      </c>
      <c r="AF74" s="25"/>
      <c r="AG74">
        <f t="shared" si="5"/>
        <v>1159.969899556361</v>
      </c>
      <c r="AI74" s="35">
        <f>PXIL!J74</f>
        <v>0</v>
      </c>
      <c r="AJ74" s="35">
        <f>PXIL!P74</f>
        <v>0</v>
      </c>
      <c r="AK74" s="35">
        <f>RTM_IEX!J74</f>
        <v>4.8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7.8956160000000004</v>
      </c>
      <c r="E75">
        <f>GT_NG!T75</f>
        <v>11.158018176487834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49.997845291962939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719.16456727600348</v>
      </c>
      <c r="P75" s="37">
        <v>74.799999999999983</v>
      </c>
      <c r="Q75" s="37">
        <v>26.55</v>
      </c>
      <c r="R75" s="39">
        <v>0</v>
      </c>
      <c r="S75" s="39">
        <v>0</v>
      </c>
      <c r="T75" s="38">
        <f>SUMPRODUCT(LTA!J75:AN75,LTA!J$101:AN$101,LTA!J$105:AN$105)</f>
        <v>0.84</v>
      </c>
      <c r="U75" s="38">
        <f>SUMPRODUCT(LTA!J75:AN75,LTA!J$102:AN$102,LTA!J$105:AN$105)</f>
        <v>377.61999999999989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3.39</v>
      </c>
      <c r="AB75" s="76">
        <f>-STOA!P75</f>
        <v>0</v>
      </c>
      <c r="AC75">
        <f t="shared" si="3"/>
        <v>9.9170451646067423</v>
      </c>
      <c r="AD75">
        <f t="shared" si="4"/>
        <v>1261.4990015798476</v>
      </c>
      <c r="AE75">
        <f>'IDT-1'!F75</f>
        <v>-86</v>
      </c>
      <c r="AF75" s="25"/>
      <c r="AG75">
        <f t="shared" si="5"/>
        <v>1175.4990015798476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7.8956160000000004</v>
      </c>
      <c r="E76">
        <f>GT_NG!T76</f>
        <v>11.158018176487834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49.997845291962939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719.16456727600348</v>
      </c>
      <c r="P76" s="37">
        <v>74.799999999999983</v>
      </c>
      <c r="Q76" s="37">
        <v>26.55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401.12999999999994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3.39</v>
      </c>
      <c r="AB76" s="76">
        <f>-STOA!P76</f>
        <v>0</v>
      </c>
      <c r="AC76">
        <f t="shared" si="3"/>
        <v>10.093871164606742</v>
      </c>
      <c r="AD76">
        <f t="shared" si="4"/>
        <v>1283.9921755798475</v>
      </c>
      <c r="AE76">
        <f>'IDT-1'!F76</f>
        <v>-94</v>
      </c>
      <c r="AF76" s="25"/>
      <c r="AG76">
        <f t="shared" si="5"/>
        <v>1189.9921755798475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7.8956160000000004</v>
      </c>
      <c r="E77">
        <f>GT_NG!T77</f>
        <v>11.158018176487834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49.997845291962939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720.97468727600346</v>
      </c>
      <c r="P77" s="37">
        <v>74.799999999999983</v>
      </c>
      <c r="Q77" s="37">
        <v>26.55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400.9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3.39</v>
      </c>
      <c r="AB77" s="76">
        <f>-STOA!P77</f>
        <v>0</v>
      </c>
      <c r="AC77">
        <f t="shared" si="3"/>
        <v>10.106196100606743</v>
      </c>
      <c r="AD77">
        <f t="shared" si="4"/>
        <v>1285.5599706438477</v>
      </c>
      <c r="AE77">
        <f>'IDT-1'!F77</f>
        <v>-99</v>
      </c>
      <c r="AF77" s="25"/>
      <c r="AG77">
        <f t="shared" si="5"/>
        <v>1186.5599706438477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7.8956160000000004</v>
      </c>
      <c r="E78">
        <f>GT_NG!T78</f>
        <v>11.158018176487834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49.997845291962939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720.29674318802233</v>
      </c>
      <c r="P78" s="37">
        <v>74.799999999999983</v>
      </c>
      <c r="Q78" s="37">
        <v>26.55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400.9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3.39</v>
      </c>
      <c r="AB78" s="76">
        <f>-STOA!P78</f>
        <v>0</v>
      </c>
      <c r="AC78">
        <f t="shared" si="3"/>
        <v>10.171660001263929</v>
      </c>
      <c r="AD78">
        <f t="shared" si="4"/>
        <v>1275.8165626552091</v>
      </c>
      <c r="AE78">
        <f>'IDT-1'!F78</f>
        <v>-94</v>
      </c>
      <c r="AF78" s="25"/>
      <c r="AG78">
        <f t="shared" si="5"/>
        <v>1181.8165626552091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-9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7.8956160000000004</v>
      </c>
      <c r="E79">
        <f>GT_NG!T79</f>
        <v>11.158018176487834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50.000000000000007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721.03625619980551</v>
      </c>
      <c r="P79" s="37">
        <v>74.799999999999983</v>
      </c>
      <c r="Q79" s="37">
        <v>26.55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392.28999999999991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3.48</v>
      </c>
      <c r="AB79" s="76">
        <f>-STOA!P79</f>
        <v>0</v>
      </c>
      <c r="AC79">
        <f t="shared" si="3"/>
        <v>10.115117144935088</v>
      </c>
      <c r="AD79">
        <f t="shared" si="4"/>
        <v>1286.6947732313581</v>
      </c>
      <c r="AE79">
        <f>'IDT-1'!F79</f>
        <v>-110</v>
      </c>
      <c r="AF79" s="25"/>
      <c r="AG79">
        <f t="shared" si="5"/>
        <v>1176.6947732313581</v>
      </c>
      <c r="AI79" s="35">
        <f>PXIL!J79</f>
        <v>0</v>
      </c>
      <c r="AJ79" s="35">
        <f>PXIL!P79</f>
        <v>0</v>
      </c>
      <c r="AK79" s="35">
        <f>RTM_IEX!J79</f>
        <v>9.6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7.8956160000000004</v>
      </c>
      <c r="E80">
        <f>GT_NG!T80</f>
        <v>11.158018176487834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50.000000000000007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728.9096230497662</v>
      </c>
      <c r="P80" s="37">
        <v>74.799999999999983</v>
      </c>
      <c r="Q80" s="37">
        <v>26.55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383.81999999999994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3.48</v>
      </c>
      <c r="AB80" s="76">
        <f>-STOA!P80</f>
        <v>0</v>
      </c>
      <c r="AC80">
        <f t="shared" si="3"/>
        <v>10.110463406364779</v>
      </c>
      <c r="AD80">
        <f t="shared" si="4"/>
        <v>1286.102793819889</v>
      </c>
      <c r="AE80">
        <f>'IDT-1'!F80</f>
        <v>-134</v>
      </c>
      <c r="AF80" s="25"/>
      <c r="AG80">
        <f t="shared" si="5"/>
        <v>1152.102793819889</v>
      </c>
      <c r="AI80" s="35">
        <f>PXIL!J80</f>
        <v>0</v>
      </c>
      <c r="AJ80" s="35">
        <f>PXIL!P80</f>
        <v>0</v>
      </c>
      <c r="AK80" s="35">
        <f>RTM_IEX!J80</f>
        <v>9.6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7.8956160000000004</v>
      </c>
      <c r="E81">
        <f>GT_NG!T81</f>
        <v>11.153517516377102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50.000000000000007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707.80647743932673</v>
      </c>
      <c r="P81" s="37">
        <v>74.799999999999983</v>
      </c>
      <c r="Q81" s="37">
        <v>26.55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375.3599999999999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3.48</v>
      </c>
      <c r="AB81" s="76">
        <f>-STOA!P81</f>
        <v>0</v>
      </c>
      <c r="AC81">
        <f t="shared" si="3"/>
        <v>9.8948117654544863</v>
      </c>
      <c r="AD81">
        <f t="shared" si="4"/>
        <v>1258.670799190249</v>
      </c>
      <c r="AE81">
        <f>'IDT-1'!F81</f>
        <v>-132</v>
      </c>
      <c r="AF81" s="25"/>
      <c r="AG81">
        <f t="shared" si="5"/>
        <v>1126.670799190249</v>
      </c>
      <c r="AI81" s="35">
        <f>PXIL!J81</f>
        <v>0</v>
      </c>
      <c r="AJ81" s="35">
        <f>PXIL!P81</f>
        <v>0</v>
      </c>
      <c r="AK81" s="35">
        <f>RTM_IEX!J81</f>
        <v>11.52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7.8956160000000004</v>
      </c>
      <c r="E82">
        <f>GT_NG!T82</f>
        <v>11.153517516377102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50.000000000000007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691.72086742810006</v>
      </c>
      <c r="P82" s="37">
        <v>74.799999999999983</v>
      </c>
      <c r="Q82" s="37">
        <v>26.55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366.89999999999992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3.48</v>
      </c>
      <c r="AB82" s="76">
        <f>-STOA!P82</f>
        <v>0</v>
      </c>
      <c r="AC82">
        <f t="shared" si="3"/>
        <v>9.778158007366919</v>
      </c>
      <c r="AD82">
        <f t="shared" si="4"/>
        <v>1243.83184293711</v>
      </c>
      <c r="AE82">
        <f>'IDT-1'!F82</f>
        <v>-139</v>
      </c>
      <c r="AF82" s="25"/>
      <c r="AG82">
        <f t="shared" si="5"/>
        <v>1104.83184293711</v>
      </c>
      <c r="AI82" s="35">
        <f>PXIL!J82</f>
        <v>0</v>
      </c>
      <c r="AJ82" s="35">
        <f>PXIL!P82</f>
        <v>0</v>
      </c>
      <c r="AK82" s="35">
        <f>RTM_IEX!J82</f>
        <v>21.11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7.8956160000000004</v>
      </c>
      <c r="E83">
        <f>GT_NG!T83</f>
        <v>11.153517516377102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50.000000000000007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603.30093854401275</v>
      </c>
      <c r="P83" s="37">
        <v>19.189999999999998</v>
      </c>
      <c r="Q83" s="37">
        <v>7.68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357.88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3.48</v>
      </c>
      <c r="AB83" s="76">
        <f>-STOA!P83</f>
        <v>0</v>
      </c>
      <c r="AC83">
        <f t="shared" si="3"/>
        <v>8.4222065620710396</v>
      </c>
      <c r="AD83">
        <f t="shared" si="4"/>
        <v>1071.3478654983187</v>
      </c>
      <c r="AE83">
        <f>'IDT-1'!F83</f>
        <v>0</v>
      </c>
      <c r="AF83" s="25"/>
      <c r="AG83">
        <f t="shared" si="5"/>
        <v>1071.3478654983187</v>
      </c>
      <c r="AI83" s="35">
        <f>PXIL!J83</f>
        <v>0</v>
      </c>
      <c r="AJ83" s="35">
        <f>PXIL!P83</f>
        <v>0</v>
      </c>
      <c r="AK83" s="35">
        <f>RTM_IEX!J83</f>
        <v>19.190000000000001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7.8956160000000004</v>
      </c>
      <c r="E84">
        <f>GT_NG!T84</f>
        <v>11.153517516377102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50.000000000000007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541.32962526997801</v>
      </c>
      <c r="P84" s="37">
        <v>19.189999999999998</v>
      </c>
      <c r="Q84" s="37">
        <v>26.55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358.71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3.48</v>
      </c>
      <c r="AB84" s="76">
        <f>-STOA!P84</f>
        <v>0</v>
      </c>
      <c r="AC84">
        <f t="shared" si="3"/>
        <v>8.2421723185335694</v>
      </c>
      <c r="AD84">
        <f t="shared" si="4"/>
        <v>1048.4465864678216</v>
      </c>
      <c r="AE84">
        <f>'IDT-1'!F84</f>
        <v>0</v>
      </c>
      <c r="AF84" s="25"/>
      <c r="AG84">
        <f t="shared" si="5"/>
        <v>1048.4465864678216</v>
      </c>
      <c r="AI84" s="35">
        <f>PXIL!J84</f>
        <v>0</v>
      </c>
      <c r="AJ84" s="35">
        <f>PXIL!P84</f>
        <v>0</v>
      </c>
      <c r="AK84" s="35">
        <f>RTM_IEX!J84</f>
        <v>38.380000000000003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7.8956160000000004</v>
      </c>
      <c r="E85">
        <f>GT_NG!T85</f>
        <v>11.153517516377102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50.000000000000007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483.4745692818895</v>
      </c>
      <c r="P85" s="37">
        <v>47.977947116207424</v>
      </c>
      <c r="Q85" s="37">
        <v>26.55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358.28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3.48</v>
      </c>
      <c r="AB85" s="76">
        <f>-STOA!P85</f>
        <v>0</v>
      </c>
      <c r="AC85">
        <f t="shared" si="3"/>
        <v>8.0869748693328969</v>
      </c>
      <c r="AD85">
        <f t="shared" si="4"/>
        <v>1028.7046750451411</v>
      </c>
      <c r="AE85">
        <f>'IDT-1'!F85</f>
        <v>0</v>
      </c>
      <c r="AF85" s="25"/>
      <c r="AG85">
        <f t="shared" si="5"/>
        <v>1028.7046750451411</v>
      </c>
      <c r="AI85" s="35">
        <f>PXIL!J85</f>
        <v>0</v>
      </c>
      <c r="AJ85" s="35">
        <f>PXIL!P85</f>
        <v>0</v>
      </c>
      <c r="AK85" s="35">
        <f>RTM_IEX!J85</f>
        <v>47.98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7.8956160000000004</v>
      </c>
      <c r="E86">
        <f>GT_NG!T86</f>
        <v>11.153517516377102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50.000000000000007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475.48317808251312</v>
      </c>
      <c r="P86" s="37">
        <v>19.189999999999998</v>
      </c>
      <c r="Q86" s="37">
        <v>26.55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358.38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3.48</v>
      </c>
      <c r="AB86" s="76">
        <f>-STOA!P86</f>
        <v>0</v>
      </c>
      <c r="AC86">
        <f t="shared" si="3"/>
        <v>7.8757560304713436</v>
      </c>
      <c r="AD86">
        <f t="shared" si="4"/>
        <v>1001.8365555684188</v>
      </c>
      <c r="AE86">
        <f>'IDT-1'!F86</f>
        <v>0</v>
      </c>
      <c r="AF86" s="25"/>
      <c r="AG86">
        <f t="shared" si="5"/>
        <v>1001.8365555684188</v>
      </c>
      <c r="AI86" s="35">
        <f>PXIL!J86</f>
        <v>0</v>
      </c>
      <c r="AJ86" s="35">
        <f>PXIL!P86</f>
        <v>0</v>
      </c>
      <c r="AK86" s="35">
        <f>RTM_IEX!J86</f>
        <v>57.58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7.8956160000000004</v>
      </c>
      <c r="E87">
        <f>GT_NG!T87</f>
        <v>11.153517516377102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50.000000000000007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469.14162157161957</v>
      </c>
      <c r="P87" s="37">
        <v>19.189999999999998</v>
      </c>
      <c r="Q87" s="37">
        <v>7.68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359.09000000000003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3.48</v>
      </c>
      <c r="AB87" s="76">
        <f>-STOA!P87</f>
        <v>0</v>
      </c>
      <c r="AC87">
        <f t="shared" si="3"/>
        <v>7.6247398896863743</v>
      </c>
      <c r="AD87">
        <f t="shared" si="4"/>
        <v>969.90601519831034</v>
      </c>
      <c r="AE87">
        <f>'IDT-1'!F87</f>
        <v>0</v>
      </c>
      <c r="AF87" s="25"/>
      <c r="AG87">
        <f t="shared" si="5"/>
        <v>969.90601519831034</v>
      </c>
      <c r="AI87" s="35">
        <f>PXIL!J87</f>
        <v>0</v>
      </c>
      <c r="AJ87" s="35">
        <f>PXIL!P87</f>
        <v>0</v>
      </c>
      <c r="AK87" s="35">
        <f>RTM_IEX!J87</f>
        <v>49.9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7.8956160000000004</v>
      </c>
      <c r="E88">
        <f>GT_NG!T88</f>
        <v>11.153517516377102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50.000000000000007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454.23811593992667</v>
      </c>
      <c r="P88" s="37">
        <v>19.189999999999998</v>
      </c>
      <c r="Q88" s="37">
        <v>26.55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358.92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3.48</v>
      </c>
      <c r="AB88" s="76">
        <f>-STOA!P88</f>
        <v>0</v>
      </c>
      <c r="AC88">
        <f t="shared" si="3"/>
        <v>7.6543525457591688</v>
      </c>
      <c r="AD88">
        <f t="shared" si="4"/>
        <v>973.67289691054464</v>
      </c>
      <c r="AE88">
        <f>'IDT-1'!F88</f>
        <v>0</v>
      </c>
      <c r="AF88" s="25"/>
      <c r="AG88">
        <f t="shared" si="5"/>
        <v>973.67289691054464</v>
      </c>
      <c r="AI88" s="35">
        <f>PXIL!J88</f>
        <v>0</v>
      </c>
      <c r="AJ88" s="35">
        <f>PXIL!P88</f>
        <v>0</v>
      </c>
      <c r="AK88" s="35">
        <f>RTM_IEX!J88</f>
        <v>49.9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7.8956160000000004</v>
      </c>
      <c r="E89">
        <f>GT_NG!T89</f>
        <v>11.153517516377102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50.000000000000007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465.81037217950313</v>
      </c>
      <c r="P89" s="37">
        <v>19.189999999999998</v>
      </c>
      <c r="Q89" s="37">
        <v>26.55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356.75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3.48</v>
      </c>
      <c r="AB89" s="76">
        <f>-STOA!P89</f>
        <v>0</v>
      </c>
      <c r="AC89">
        <f t="shared" si="3"/>
        <v>7.5780081444278649</v>
      </c>
      <c r="AD89">
        <f t="shared" si="4"/>
        <v>963.96149755145245</v>
      </c>
      <c r="AE89">
        <f>'IDT-1'!F89</f>
        <v>0</v>
      </c>
      <c r="AF89" s="25"/>
      <c r="AG89">
        <f t="shared" si="5"/>
        <v>963.96149755145245</v>
      </c>
      <c r="AI89" s="35">
        <f>PXIL!J89</f>
        <v>0</v>
      </c>
      <c r="AJ89" s="35">
        <f>PXIL!P89</f>
        <v>0</v>
      </c>
      <c r="AK89" s="35">
        <f>RTM_IEX!J89</f>
        <v>30.71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7.8956160000000004</v>
      </c>
      <c r="E90">
        <f>GT_NG!T90</f>
        <v>11.149266131265579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50.000000000000007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460.89279706557738</v>
      </c>
      <c r="P90" s="37">
        <v>19.189999999999998</v>
      </c>
      <c r="Q90" s="37">
        <v>26.55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356.59000000000003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3.48</v>
      </c>
      <c r="AB90" s="76">
        <f>-STOA!P90</f>
        <v>0</v>
      </c>
      <c r="AC90">
        <f t="shared" si="3"/>
        <v>7.5608338977353755</v>
      </c>
      <c r="AD90">
        <f t="shared" si="4"/>
        <v>961.77684529910766</v>
      </c>
      <c r="AE90">
        <f>'IDT-1'!F90</f>
        <v>0</v>
      </c>
      <c r="AF90" s="25"/>
      <c r="AG90">
        <f t="shared" si="5"/>
        <v>961.77684529910766</v>
      </c>
      <c r="AI90" s="35">
        <f>PXIL!J90</f>
        <v>0</v>
      </c>
      <c r="AJ90" s="35">
        <f>PXIL!P90</f>
        <v>0</v>
      </c>
      <c r="AK90" s="35">
        <f>RTM_IEX!J90</f>
        <v>33.590000000000003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7.8956160000000004</v>
      </c>
      <c r="E91">
        <f>GT_NG!T91</f>
        <v>11.149266131265579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50.000000000000007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442.19206860620068</v>
      </c>
      <c r="P91" s="37">
        <v>19.189999999999998</v>
      </c>
      <c r="Q91" s="37">
        <v>26.55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356.26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3.48</v>
      </c>
      <c r="AB91" s="76">
        <f>-STOA!P91</f>
        <v>0</v>
      </c>
      <c r="AC91">
        <f t="shared" si="3"/>
        <v>7.5096602157522367</v>
      </c>
      <c r="AD91">
        <f t="shared" si="4"/>
        <v>955.26729052171402</v>
      </c>
      <c r="AE91">
        <f>'IDT-1'!F91</f>
        <v>0</v>
      </c>
      <c r="AF91" s="25"/>
      <c r="AG91">
        <f t="shared" si="5"/>
        <v>955.26729052171402</v>
      </c>
      <c r="AI91" s="35">
        <f>PXIL!J91</f>
        <v>0</v>
      </c>
      <c r="AJ91" s="35">
        <f>PXIL!P91</f>
        <v>0</v>
      </c>
      <c r="AK91" s="35">
        <f>RTM_IEX!J91</f>
        <v>46.06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7.8956160000000004</v>
      </c>
      <c r="E92">
        <f>GT_NG!T92</f>
        <v>11.149266131265579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50.000000000000007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435.45438668124001</v>
      </c>
      <c r="P92" s="37">
        <v>19.189999999999998</v>
      </c>
      <c r="Q92" s="37">
        <v>26.55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355.93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3.48</v>
      </c>
      <c r="AB92" s="76">
        <f>-STOA!P92</f>
        <v>0</v>
      </c>
      <c r="AC92">
        <f t="shared" si="3"/>
        <v>7.394628296737543</v>
      </c>
      <c r="AD92">
        <f t="shared" si="4"/>
        <v>940.63464051576807</v>
      </c>
      <c r="AE92">
        <f>'IDT-1'!F92</f>
        <v>0</v>
      </c>
      <c r="AF92" s="25"/>
      <c r="AG92">
        <f t="shared" si="5"/>
        <v>940.63464051576807</v>
      </c>
      <c r="AI92" s="35">
        <f>PXIL!J92</f>
        <v>0</v>
      </c>
      <c r="AJ92" s="35">
        <f>PXIL!P92</f>
        <v>0</v>
      </c>
      <c r="AK92" s="35">
        <f>RTM_IEX!J92</f>
        <v>38.380000000000003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7.8956160000000004</v>
      </c>
      <c r="E93">
        <f>GT_NG!T93</f>
        <v>11.149266131265579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50.000000000000007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431.0575787447321</v>
      </c>
      <c r="P93" s="37">
        <v>19.189999999999998</v>
      </c>
      <c r="Q93" s="37">
        <v>26.55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355.38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3.48</v>
      </c>
      <c r="AB93" s="76">
        <f>-STOA!P93</f>
        <v>0</v>
      </c>
      <c r="AC93">
        <f t="shared" si="3"/>
        <v>7.3186811948327808</v>
      </c>
      <c r="AD93">
        <f t="shared" si="4"/>
        <v>930.97377968116484</v>
      </c>
      <c r="AE93">
        <f>'IDT-1'!F93</f>
        <v>0</v>
      </c>
      <c r="AF93" s="25"/>
      <c r="AG93">
        <f t="shared" si="5"/>
        <v>930.97377968116484</v>
      </c>
      <c r="AI93" s="35">
        <f>PXIL!J93</f>
        <v>0</v>
      </c>
      <c r="AJ93" s="35">
        <f>PXIL!P93</f>
        <v>0</v>
      </c>
      <c r="AK93" s="35">
        <f>RTM_IEX!J93</f>
        <v>33.590000000000003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7.8956160000000004</v>
      </c>
      <c r="E94">
        <f>GT_NG!T94</f>
        <v>11.149266131265579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50.000000000000007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431.2606377629906</v>
      </c>
      <c r="P94" s="37">
        <v>19.189999999999998</v>
      </c>
      <c r="Q94" s="37">
        <v>26.55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355.38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3.48</v>
      </c>
      <c r="AB94" s="76">
        <f>-STOA!P94</f>
        <v>0</v>
      </c>
      <c r="AC94">
        <f t="shared" si="3"/>
        <v>7.3576270551751977</v>
      </c>
      <c r="AD94">
        <f t="shared" si="4"/>
        <v>935.92789283908098</v>
      </c>
      <c r="AE94">
        <f>'IDT-1'!F94</f>
        <v>0</v>
      </c>
      <c r="AF94" s="25"/>
      <c r="AG94">
        <f t="shared" si="5"/>
        <v>935.92789283908098</v>
      </c>
      <c r="AI94" s="35">
        <f>PXIL!J94</f>
        <v>0</v>
      </c>
      <c r="AJ94" s="35">
        <f>PXIL!P94</f>
        <v>0</v>
      </c>
      <c r="AK94" s="35">
        <f>RTM_IEX!J94</f>
        <v>38.380000000000003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7.8956160000000004</v>
      </c>
      <c r="E95">
        <f>GT_NG!T95</f>
        <v>10.848521424260712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50.000000000000007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429.63521924428613</v>
      </c>
      <c r="P95" s="37">
        <v>19.189999999999998</v>
      </c>
      <c r="Q95" s="37">
        <v>7.68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355.29999999999995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3.48</v>
      </c>
      <c r="AB95" s="76">
        <f>-STOA!P95</f>
        <v>0</v>
      </c>
      <c r="AC95">
        <f t="shared" si="3"/>
        <v>7.3071129820146643</v>
      </c>
      <c r="AD95">
        <f t="shared" si="4"/>
        <v>929.50224368653198</v>
      </c>
      <c r="AE95">
        <f>'IDT-1'!F95</f>
        <v>0</v>
      </c>
      <c r="AF95" s="25"/>
      <c r="AG95">
        <f t="shared" si="5"/>
        <v>929.50224368653198</v>
      </c>
      <c r="AI95" s="35">
        <f>PXIL!J95</f>
        <v>0</v>
      </c>
      <c r="AJ95" s="35">
        <f>PXIL!P95</f>
        <v>0</v>
      </c>
      <c r="AK95" s="35">
        <f>RTM_IEX!J95</f>
        <v>52.78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7.8956160000000004</v>
      </c>
      <c r="E96">
        <f>GT_NG!T96</f>
        <v>10.848521424260712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50.000000000000007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429.89521924428601</v>
      </c>
      <c r="P96" s="37">
        <v>19.189999999999998</v>
      </c>
      <c r="Q96" s="37">
        <v>7.68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355.29999999999995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3.48</v>
      </c>
      <c r="AB96" s="76">
        <f>-STOA!P96</f>
        <v>0</v>
      </c>
      <c r="AC96">
        <f t="shared" si="3"/>
        <v>7.2642129820146639</v>
      </c>
      <c r="AD96">
        <f t="shared" si="4"/>
        <v>924.04514368653201</v>
      </c>
      <c r="AE96">
        <f>'IDT-1'!F96</f>
        <v>0</v>
      </c>
      <c r="AF96" s="25"/>
      <c r="AG96">
        <f t="shared" si="5"/>
        <v>924.04514368653201</v>
      </c>
      <c r="AI96" s="35">
        <f>PXIL!J96</f>
        <v>0</v>
      </c>
      <c r="AJ96" s="35">
        <f>PXIL!P96</f>
        <v>0</v>
      </c>
      <c r="AK96" s="35">
        <f>RTM_IEX!J96</f>
        <v>47.02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7.8956160000000004</v>
      </c>
      <c r="E97">
        <f>GT_NG!T97</f>
        <v>10.848521424260712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50.000000000000007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430.57900122763203</v>
      </c>
      <c r="P97" s="37">
        <v>19.189999999999998</v>
      </c>
      <c r="Q97" s="37">
        <v>7.68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355.29999999999995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3.48</v>
      </c>
      <c r="AB97" s="76">
        <f>-STOA!P97</f>
        <v>0</v>
      </c>
      <c r="AC97">
        <f t="shared" si="3"/>
        <v>7.1647924814847626</v>
      </c>
      <c r="AD97">
        <f t="shared" si="4"/>
        <v>911.39834617040799</v>
      </c>
      <c r="AE97">
        <f>'IDT-1'!F97</f>
        <v>0</v>
      </c>
      <c r="AF97" s="25"/>
      <c r="AG97">
        <f t="shared" si="5"/>
        <v>911.39834617040799</v>
      </c>
      <c r="AI97" s="35">
        <f>PXIL!J97</f>
        <v>0</v>
      </c>
      <c r="AJ97" s="35">
        <f>PXIL!P97</f>
        <v>0</v>
      </c>
      <c r="AK97" s="35">
        <f>RTM_IEX!J97</f>
        <v>33.590000000000003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7.8956160000000004</v>
      </c>
      <c r="E98">
        <f>GT_NG!T98</f>
        <v>10.848521424260712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50.000000000000007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430.57900122763203</v>
      </c>
      <c r="P98" s="37">
        <v>19.189999999999998</v>
      </c>
      <c r="Q98" s="37">
        <v>7.68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355.29999999999995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3.48</v>
      </c>
      <c r="AB98" s="76">
        <f>-STOA!P98</f>
        <v>0</v>
      </c>
      <c r="AC98">
        <f t="shared" si="3"/>
        <v>7.0899124814847623</v>
      </c>
      <c r="AD98">
        <f t="shared" si="4"/>
        <v>901.87322617040786</v>
      </c>
      <c r="AE98">
        <f>'IDT-1'!F98</f>
        <v>0</v>
      </c>
      <c r="AF98" s="25"/>
      <c r="AG98">
        <f t="shared" si="5"/>
        <v>901.87322617040786</v>
      </c>
      <c r="AI98" s="35">
        <f>PXIL!J98</f>
        <v>0</v>
      </c>
      <c r="AJ98" s="35">
        <f>PXIL!P98</f>
        <v>0</v>
      </c>
      <c r="AK98" s="35">
        <f>RTM_IEX!J98</f>
        <v>23.99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0.17587153650000023</v>
      </c>
      <c r="E99">
        <f t="shared" si="6"/>
        <v>0.26519685879149091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1.3105975948421356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11.541647612381611</v>
      </c>
      <c r="P99" s="37">
        <f t="shared" si="6"/>
        <v>0.63949170802072353</v>
      </c>
      <c r="Q99" s="37">
        <f t="shared" si="6"/>
        <v>0.29770499999999978</v>
      </c>
      <c r="R99" s="39">
        <f>SUM(R3:R98)/4000</f>
        <v>0.24237435381523362</v>
      </c>
      <c r="S99" s="39">
        <f t="shared" si="6"/>
        <v>0</v>
      </c>
      <c r="T99" s="38">
        <f t="shared" si="6"/>
        <v>0.65197499999999986</v>
      </c>
      <c r="U99" s="38">
        <f t="shared" si="6"/>
        <v>7.8023500000000006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1.0763800000000001</v>
      </c>
      <c r="Z99" s="35">
        <f t="shared" si="6"/>
        <v>-9.2499999999999995E-3</v>
      </c>
      <c r="AA99" s="76">
        <f t="shared" si="6"/>
        <v>8.1360000000000154E-2</v>
      </c>
      <c r="AB99" s="76">
        <f t="shared" si="6"/>
        <v>0</v>
      </c>
      <c r="AC99">
        <f t="shared" si="6"/>
        <v>0.19301116884122166</v>
      </c>
      <c r="AD99">
        <f t="shared" si="6"/>
        <v>24.457640995509966</v>
      </c>
      <c r="AE99">
        <f t="shared" si="6"/>
        <v>-0.25697024999999996</v>
      </c>
      <c r="AG99">
        <f t="shared" si="6"/>
        <v>24.200670745509967</v>
      </c>
      <c r="AI99">
        <f t="shared" si="6"/>
        <v>0</v>
      </c>
      <c r="AJ99">
        <f t="shared" si="6"/>
        <v>0</v>
      </c>
      <c r="AK99">
        <f t="shared" si="6"/>
        <v>0.61270250000000015</v>
      </c>
      <c r="AL99">
        <f t="shared" si="6"/>
        <v>-3.7749999999999999E-2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45606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0.97199999999999998</v>
      </c>
      <c r="E3">
        <f>GT_NG!S3</f>
        <v>2.1074642953381839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19.62909200240529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</v>
      </c>
      <c r="AA3" s="76">
        <f>STOA!K3</f>
        <v>112.28</v>
      </c>
      <c r="AB3" s="76">
        <f>-STOA!Q3</f>
        <v>0</v>
      </c>
      <c r="AC3">
        <f>SUMIF(B3:AB3,"&gt;0")*$AC$2-SUMIF(B3:AB3,"&lt;0")*($AC$2/(1-$AC$2))+SUMIF(AI3:AR3,"&gt;0")*$AC$2-SUMIF(AI3:AR3,"&lt;0")*($AC$2/(1-$AC$2))</f>
        <v>1.1315239219484423</v>
      </c>
      <c r="AD3">
        <f>SUM(B3:AB3,AI3:AV3)-AC3</f>
        <v>123.85703237579503</v>
      </c>
      <c r="AE3">
        <f>'IDT-1'!E3</f>
        <v>0</v>
      </c>
      <c r="AF3" s="25"/>
      <c r="AG3">
        <f>SUM(AD3:AF3)</f>
        <v>123.85703237579503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0.97199999999999998</v>
      </c>
      <c r="E4">
        <f>GT_NG!S4</f>
        <v>2.1082248684574911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19.62909200240529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-10</v>
      </c>
      <c r="AA4" s="76">
        <f>STOA!K4</f>
        <v>112.28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1.1315298544187729</v>
      </c>
      <c r="AD4">
        <f t="shared" ref="AD4:AD67" si="1">SUM(B4:AB4,AI4:AV4)-AC4</f>
        <v>123.85778701644401</v>
      </c>
      <c r="AE4">
        <f>'IDT-1'!E4</f>
        <v>0</v>
      </c>
      <c r="AF4" s="25"/>
      <c r="AG4">
        <f t="shared" ref="AG4:AG67" si="2">SUM(AD4:AF4)</f>
        <v>123.85778701644401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0.72900000000000009</v>
      </c>
      <c r="E5">
        <f>GT_NG!S5</f>
        <v>2.1082248684574911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-10</v>
      </c>
      <c r="AA5" s="76">
        <f>STOA!K5</f>
        <v>112.28</v>
      </c>
      <c r="AB5" s="76">
        <f>-STOA!Q5</f>
        <v>0</v>
      </c>
      <c r="AC5">
        <f t="shared" si="0"/>
        <v>1.1247275368000116</v>
      </c>
      <c r="AD5">
        <f t="shared" si="1"/>
        <v>122.99249733165749</v>
      </c>
      <c r="AE5">
        <f>'IDT-1'!E5</f>
        <v>0</v>
      </c>
      <c r="AF5" s="25"/>
      <c r="AG5">
        <f t="shared" si="2"/>
        <v>122.99249733165749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0.60750000000000004</v>
      </c>
      <c r="E6">
        <f>GT_NG!S6</f>
        <v>2.1082248684574911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-10</v>
      </c>
      <c r="AA6" s="76">
        <f>STOA!K6</f>
        <v>112.28</v>
      </c>
      <c r="AB6" s="76">
        <f>-STOA!Q6</f>
        <v>0</v>
      </c>
      <c r="AC6">
        <f t="shared" si="0"/>
        <v>1.1237798368000116</v>
      </c>
      <c r="AD6">
        <f t="shared" si="1"/>
        <v>122.87194503165749</v>
      </c>
      <c r="AE6">
        <f>'IDT-1'!E6</f>
        <v>0</v>
      </c>
      <c r="AF6" s="25"/>
      <c r="AG6">
        <f t="shared" si="2"/>
        <v>122.87194503165749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0.60750000000000004</v>
      </c>
      <c r="E7">
        <f>GT_NG!S7</f>
        <v>2.1082248684574911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-15</v>
      </c>
      <c r="AA7" s="76">
        <f>STOA!K7</f>
        <v>112.28</v>
      </c>
      <c r="AB7" s="76">
        <f>-STOA!Q7</f>
        <v>0</v>
      </c>
      <c r="AC7">
        <f t="shared" si="0"/>
        <v>1.1630864282130331</v>
      </c>
      <c r="AD7">
        <f t="shared" si="1"/>
        <v>117.83263844024447</v>
      </c>
      <c r="AE7">
        <f>'IDT-1'!E7</f>
        <v>0</v>
      </c>
      <c r="AF7" s="25"/>
      <c r="AG7">
        <f t="shared" si="2"/>
        <v>117.83263844024447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0.60750000000000004</v>
      </c>
      <c r="E8">
        <f>GT_NG!S8</f>
        <v>2.1082248684574911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-19</v>
      </c>
      <c r="AA8" s="76">
        <f>STOA!K8</f>
        <v>112.28</v>
      </c>
      <c r="AB8" s="76">
        <f>-STOA!Q8</f>
        <v>0</v>
      </c>
      <c r="AC8">
        <f t="shared" si="0"/>
        <v>1.1945317013434504</v>
      </c>
      <c r="AD8">
        <f t="shared" si="1"/>
        <v>113.80119316711405</v>
      </c>
      <c r="AE8">
        <f>'IDT-1'!E8</f>
        <v>0</v>
      </c>
      <c r="AF8" s="25"/>
      <c r="AG8">
        <f t="shared" si="2"/>
        <v>113.80119316711405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0.60750000000000004</v>
      </c>
      <c r="E9">
        <f>GT_NG!S9</f>
        <v>2.1082248684574911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-18</v>
      </c>
      <c r="AA9" s="76">
        <f>STOA!K9</f>
        <v>112.28</v>
      </c>
      <c r="AB9" s="76">
        <f>-STOA!Q9</f>
        <v>0</v>
      </c>
      <c r="AC9">
        <f t="shared" si="0"/>
        <v>1.186670383060846</v>
      </c>
      <c r="AD9">
        <f t="shared" si="1"/>
        <v>114.80905448539666</v>
      </c>
      <c r="AE9">
        <f>'IDT-1'!E9</f>
        <v>0</v>
      </c>
      <c r="AF9" s="25"/>
      <c r="AG9">
        <f t="shared" si="2"/>
        <v>114.80905448539666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0.60750000000000004</v>
      </c>
      <c r="E10">
        <f>GT_NG!S10</f>
        <v>2.1082248684574911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-19</v>
      </c>
      <c r="AA10" s="76">
        <f>STOA!K10</f>
        <v>112.28</v>
      </c>
      <c r="AB10" s="76">
        <f>-STOA!Q10</f>
        <v>0</v>
      </c>
      <c r="AC10">
        <f t="shared" si="0"/>
        <v>1.1945317013434504</v>
      </c>
      <c r="AD10">
        <f t="shared" si="1"/>
        <v>113.80119316711405</v>
      </c>
      <c r="AE10">
        <f>'IDT-1'!E10</f>
        <v>0</v>
      </c>
      <c r="AF10" s="25"/>
      <c r="AG10">
        <f t="shared" si="2"/>
        <v>113.80119316711405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0.60750000000000004</v>
      </c>
      <c r="E11">
        <f>GT_NG!S11</f>
        <v>2.1082248684574911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-20</v>
      </c>
      <c r="AA11" s="76">
        <f>STOA!K11</f>
        <v>112.28</v>
      </c>
      <c r="AB11" s="76">
        <f>-STOA!Q11</f>
        <v>0</v>
      </c>
      <c r="AC11">
        <f t="shared" si="0"/>
        <v>1.2023930196260546</v>
      </c>
      <c r="AD11">
        <f t="shared" si="1"/>
        <v>112.79333184883144</v>
      </c>
      <c r="AE11">
        <f>'IDT-1'!E11</f>
        <v>0</v>
      </c>
      <c r="AF11" s="25"/>
      <c r="AG11">
        <f t="shared" si="2"/>
        <v>112.79333184883144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0.60750000000000004</v>
      </c>
      <c r="E12">
        <f>GT_NG!S12</f>
        <v>2.1082248684574911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-22</v>
      </c>
      <c r="AA12" s="76">
        <f>STOA!K12</f>
        <v>112.28</v>
      </c>
      <c r="AB12" s="76">
        <f>-STOA!Q12</f>
        <v>0</v>
      </c>
      <c r="AC12">
        <f t="shared" si="0"/>
        <v>1.2181156561912632</v>
      </c>
      <c r="AD12">
        <f t="shared" si="1"/>
        <v>110.77760921226624</v>
      </c>
      <c r="AE12">
        <f>'IDT-1'!E12</f>
        <v>0</v>
      </c>
      <c r="AF12" s="25"/>
      <c r="AG12">
        <f t="shared" si="2"/>
        <v>110.77760921226624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0.60750000000000004</v>
      </c>
      <c r="E13">
        <f>GT_NG!S13</f>
        <v>2.1082248684574911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-23</v>
      </c>
      <c r="AA13" s="76">
        <f>STOA!K13</f>
        <v>112.28</v>
      </c>
      <c r="AB13" s="76">
        <f>-STOA!Q13</f>
        <v>0</v>
      </c>
      <c r="AC13">
        <f t="shared" si="0"/>
        <v>1.2259769744738676</v>
      </c>
      <c r="AD13">
        <f t="shared" si="1"/>
        <v>109.76974789398363</v>
      </c>
      <c r="AE13">
        <f>'IDT-1'!E13</f>
        <v>0</v>
      </c>
      <c r="AF13" s="25"/>
      <c r="AG13">
        <f t="shared" si="2"/>
        <v>109.76974789398363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0.60750000000000004</v>
      </c>
      <c r="E14">
        <f>GT_NG!S14</f>
        <v>2.1082248684574911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-24</v>
      </c>
      <c r="AA14" s="76">
        <f>STOA!K14</f>
        <v>112.28</v>
      </c>
      <c r="AB14" s="76">
        <f>-STOA!Q14</f>
        <v>0</v>
      </c>
      <c r="AC14">
        <f t="shared" si="0"/>
        <v>1.2338382927564719</v>
      </c>
      <c r="AD14">
        <f t="shared" si="1"/>
        <v>108.76188657570103</v>
      </c>
      <c r="AE14">
        <f>'IDT-1'!E14</f>
        <v>0</v>
      </c>
      <c r="AF14" s="25"/>
      <c r="AG14">
        <f t="shared" si="2"/>
        <v>108.76188657570103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0.60750000000000004</v>
      </c>
      <c r="E15">
        <f>GT_NG!S15</f>
        <v>2.1082248684574911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-24</v>
      </c>
      <c r="AA15" s="76">
        <f>STOA!K15</f>
        <v>112.28</v>
      </c>
      <c r="AB15" s="76">
        <f>-STOA!Q15</f>
        <v>0</v>
      </c>
      <c r="AC15">
        <f t="shared" si="0"/>
        <v>1.2338382927564719</v>
      </c>
      <c r="AD15">
        <f t="shared" si="1"/>
        <v>108.76188657570103</v>
      </c>
      <c r="AE15">
        <f>'IDT-1'!E15</f>
        <v>0</v>
      </c>
      <c r="AF15" s="25"/>
      <c r="AG15">
        <f t="shared" si="2"/>
        <v>108.76188657570103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0.60750000000000004</v>
      </c>
      <c r="E16">
        <f>GT_NG!S16</f>
        <v>2.1082248684574911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-25</v>
      </c>
      <c r="AA16" s="76">
        <f>STOA!K16</f>
        <v>112.28</v>
      </c>
      <c r="AB16" s="76">
        <f>-STOA!Q16</f>
        <v>0</v>
      </c>
      <c r="AC16">
        <f t="shared" si="0"/>
        <v>1.2416996110390761</v>
      </c>
      <c r="AD16">
        <f t="shared" si="1"/>
        <v>107.75402525741842</v>
      </c>
      <c r="AE16">
        <f>'IDT-1'!E16</f>
        <v>0</v>
      </c>
      <c r="AF16" s="25"/>
      <c r="AG16">
        <f t="shared" si="2"/>
        <v>107.75402525741842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0.97199999999999998</v>
      </c>
      <c r="E17">
        <f>GT_NG!S17</f>
        <v>2.1082248684574911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-26</v>
      </c>
      <c r="AA17" s="76">
        <f>STOA!K17</f>
        <v>112.28</v>
      </c>
      <c r="AB17" s="76">
        <f>-STOA!Q17</f>
        <v>0</v>
      </c>
      <c r="AC17">
        <f t="shared" si="0"/>
        <v>1.2524040293216805</v>
      </c>
      <c r="AD17">
        <f t="shared" si="1"/>
        <v>107.10782083913581</v>
      </c>
      <c r="AE17">
        <f>'IDT-1'!E17</f>
        <v>0</v>
      </c>
      <c r="AF17" s="25"/>
      <c r="AG17">
        <f t="shared" si="2"/>
        <v>107.10782083913581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1.275264</v>
      </c>
      <c r="E18">
        <f>GT_NG!S18</f>
        <v>2.1082248684574911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-26</v>
      </c>
      <c r="AA18" s="76">
        <f>STOA!K18</f>
        <v>112.28</v>
      </c>
      <c r="AB18" s="76">
        <f>-STOA!Q18</f>
        <v>0</v>
      </c>
      <c r="AC18">
        <f t="shared" si="0"/>
        <v>1.2547694885216805</v>
      </c>
      <c r="AD18">
        <f t="shared" si="1"/>
        <v>107.40871937993582</v>
      </c>
      <c r="AE18">
        <f>'IDT-1'!E18</f>
        <v>0</v>
      </c>
      <c r="AF18" s="25"/>
      <c r="AG18">
        <f t="shared" si="2"/>
        <v>107.40871937993582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1.275264</v>
      </c>
      <c r="E19">
        <f>GT_NG!S19</f>
        <v>2.1074642953381839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-27</v>
      </c>
      <c r="AA19" s="76">
        <f>STOA!K19</f>
        <v>112.28</v>
      </c>
      <c r="AB19" s="76">
        <f>-STOA!Q19</f>
        <v>0</v>
      </c>
      <c r="AC19">
        <f t="shared" si="0"/>
        <v>1.2626248743339543</v>
      </c>
      <c r="AD19">
        <f t="shared" si="1"/>
        <v>106.40010342100423</v>
      </c>
      <c r="AE19">
        <f>'IDT-1'!E19</f>
        <v>0</v>
      </c>
      <c r="AF19" s="25"/>
      <c r="AG19">
        <f t="shared" si="2"/>
        <v>106.40010342100423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1.275264</v>
      </c>
      <c r="E20">
        <f>GT_NG!S20</f>
        <v>2.1074642953381839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-27</v>
      </c>
      <c r="AA20" s="76">
        <f>STOA!K20</f>
        <v>112.28</v>
      </c>
      <c r="AB20" s="76">
        <f>-STOA!Q20</f>
        <v>0</v>
      </c>
      <c r="AC20">
        <f t="shared" si="0"/>
        <v>1.2626248743339543</v>
      </c>
      <c r="AD20">
        <f t="shared" si="1"/>
        <v>106.40010342100423</v>
      </c>
      <c r="AE20">
        <f>'IDT-1'!E20</f>
        <v>0</v>
      </c>
      <c r="AF20" s="25"/>
      <c r="AG20">
        <f t="shared" si="2"/>
        <v>106.40010342100423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1.275264</v>
      </c>
      <c r="E21">
        <f>GT_NG!S21</f>
        <v>2.1074642953381839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-28</v>
      </c>
      <c r="AA21" s="76">
        <f>STOA!K21</f>
        <v>112.28</v>
      </c>
      <c r="AB21" s="76">
        <f>-STOA!Q21</f>
        <v>0</v>
      </c>
      <c r="AC21">
        <f t="shared" si="0"/>
        <v>1.2704861926165585</v>
      </c>
      <c r="AD21">
        <f t="shared" si="1"/>
        <v>105.39224210272162</v>
      </c>
      <c r="AE21">
        <f>'IDT-1'!E21</f>
        <v>0</v>
      </c>
      <c r="AF21" s="25"/>
      <c r="AG21">
        <f t="shared" si="2"/>
        <v>105.39224210272162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1.275264</v>
      </c>
      <c r="E22">
        <f>GT_NG!S22</f>
        <v>2.1074642953381839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-29</v>
      </c>
      <c r="AA22" s="76">
        <f>STOA!K22</f>
        <v>112.28</v>
      </c>
      <c r="AB22" s="76">
        <f>-STOA!Q22</f>
        <v>0</v>
      </c>
      <c r="AC22">
        <f t="shared" si="0"/>
        <v>1.2783475108991629</v>
      </c>
      <c r="AD22">
        <f t="shared" si="1"/>
        <v>104.38438078443902</v>
      </c>
      <c r="AE22">
        <f>'IDT-1'!E22</f>
        <v>0</v>
      </c>
      <c r="AF22" s="25"/>
      <c r="AG22">
        <f t="shared" si="2"/>
        <v>104.38438078443902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1.275264</v>
      </c>
      <c r="E23">
        <f>GT_NG!S23</f>
        <v>2.1074642953381839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-27</v>
      </c>
      <c r="AA23" s="76">
        <f>STOA!K23</f>
        <v>112.28</v>
      </c>
      <c r="AB23" s="76">
        <f>-STOA!Q23</f>
        <v>0</v>
      </c>
      <c r="AC23">
        <f t="shared" si="0"/>
        <v>1.2675317919527156</v>
      </c>
      <c r="AD23">
        <f t="shared" si="1"/>
        <v>107.02428850579075</v>
      </c>
      <c r="AE23">
        <f>'IDT-1'!E23</f>
        <v>0</v>
      </c>
      <c r="AF23" s="25"/>
      <c r="AG23">
        <f t="shared" si="2"/>
        <v>107.02428850579075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1.275264</v>
      </c>
      <c r="E24">
        <f>GT_NG!S24</f>
        <v>2.1074642953381839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-29</v>
      </c>
      <c r="AA24" s="76">
        <f>STOA!K24</f>
        <v>112.28</v>
      </c>
      <c r="AB24" s="76">
        <f>-STOA!Q24</f>
        <v>0</v>
      </c>
      <c r="AC24">
        <f t="shared" si="0"/>
        <v>1.2832544285179242</v>
      </c>
      <c r="AD24">
        <f t="shared" si="1"/>
        <v>105.00856586922555</v>
      </c>
      <c r="AE24">
        <f>'IDT-1'!E24</f>
        <v>0</v>
      </c>
      <c r="AF24" s="25"/>
      <c r="AG24">
        <f t="shared" si="2"/>
        <v>105.00856586922555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1.275264</v>
      </c>
      <c r="E25">
        <f>GT_NG!S25</f>
        <v>2.1074642953381839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-28</v>
      </c>
      <c r="AA25" s="76">
        <f>STOA!K25</f>
        <v>112.28</v>
      </c>
      <c r="AB25" s="76">
        <f>-STOA!Q25</f>
        <v>0</v>
      </c>
      <c r="AC25">
        <f t="shared" si="0"/>
        <v>1.2753931102353198</v>
      </c>
      <c r="AD25">
        <f t="shared" si="1"/>
        <v>106.01642718750816</v>
      </c>
      <c r="AE25">
        <f>'IDT-1'!E25</f>
        <v>0</v>
      </c>
      <c r="AF25" s="25"/>
      <c r="AG25">
        <f t="shared" si="2"/>
        <v>106.01642718750816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1.275264</v>
      </c>
      <c r="E26">
        <f>GT_NG!S26</f>
        <v>2.1074642953381839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-28</v>
      </c>
      <c r="AA26" s="76">
        <f>STOA!K26</f>
        <v>112.28</v>
      </c>
      <c r="AB26" s="76">
        <f>-STOA!Q26</f>
        <v>0</v>
      </c>
      <c r="AC26">
        <f t="shared" si="0"/>
        <v>1.2753931102353198</v>
      </c>
      <c r="AD26">
        <f t="shared" si="1"/>
        <v>106.01642718750816</v>
      </c>
      <c r="AE26">
        <f>'IDT-1'!E26</f>
        <v>0</v>
      </c>
      <c r="AF26" s="25"/>
      <c r="AG26">
        <f t="shared" si="2"/>
        <v>106.01642718750816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1.275264</v>
      </c>
      <c r="E27">
        <f>GT_NG!S27</f>
        <v>2.1074642953381839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19.62909200240529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-26</v>
      </c>
      <c r="AA27" s="76">
        <f>STOA!K27</f>
        <v>112.28</v>
      </c>
      <c r="AB27" s="76">
        <f>-STOA!Q27</f>
        <v>0</v>
      </c>
      <c r="AC27">
        <f t="shared" si="0"/>
        <v>1.2596704736701112</v>
      </c>
      <c r="AD27">
        <f t="shared" si="1"/>
        <v>108.03214982407336</v>
      </c>
      <c r="AE27">
        <f>'IDT-1'!E27</f>
        <v>0</v>
      </c>
      <c r="AF27" s="25"/>
      <c r="AG27">
        <f t="shared" si="2"/>
        <v>108.03214982407336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1.275264</v>
      </c>
      <c r="E28">
        <f>GT_NG!S28</f>
        <v>2.1074642953381839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19.62909200240529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-26</v>
      </c>
      <c r="AA28" s="76">
        <f>STOA!K28</f>
        <v>112.28</v>
      </c>
      <c r="AB28" s="76">
        <f>-STOA!Q28</f>
        <v>0</v>
      </c>
      <c r="AC28">
        <f t="shared" si="0"/>
        <v>1.2596704736701112</v>
      </c>
      <c r="AD28">
        <f t="shared" si="1"/>
        <v>108.03214982407336</v>
      </c>
      <c r="AE28">
        <f>'IDT-1'!E28</f>
        <v>0</v>
      </c>
      <c r="AF28" s="25"/>
      <c r="AG28">
        <f t="shared" si="2"/>
        <v>108.03214982407336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1.275264</v>
      </c>
      <c r="E29">
        <f>GT_NG!S29</f>
        <v>2.1074642953381839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19.62909200240529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-27</v>
      </c>
      <c r="AA29" s="76">
        <f>STOA!K29</f>
        <v>112.28</v>
      </c>
      <c r="AB29" s="76">
        <f>-STOA!Q29</f>
        <v>0</v>
      </c>
      <c r="AC29">
        <f t="shared" si="0"/>
        <v>1.2675317919527156</v>
      </c>
      <c r="AD29">
        <f t="shared" si="1"/>
        <v>107.02428850579075</v>
      </c>
      <c r="AE29">
        <f>'IDT-1'!E29</f>
        <v>0</v>
      </c>
      <c r="AF29" s="25"/>
      <c r="AG29">
        <f t="shared" si="2"/>
        <v>107.02428850579075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1.275264</v>
      </c>
      <c r="E30">
        <f>GT_NG!S30</f>
        <v>2.1074642953381839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19.62909200240529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-23</v>
      </c>
      <c r="AA30" s="76">
        <f>STOA!K30</f>
        <v>112.28</v>
      </c>
      <c r="AB30" s="76">
        <f>-STOA!Q30</f>
        <v>0</v>
      </c>
      <c r="AC30">
        <f t="shared" si="0"/>
        <v>1.2360865188222983</v>
      </c>
      <c r="AD30">
        <f t="shared" si="1"/>
        <v>111.05573377892117</v>
      </c>
      <c r="AE30">
        <f>'IDT-1'!E30</f>
        <v>0</v>
      </c>
      <c r="AF30" s="25"/>
      <c r="AG30">
        <f t="shared" si="2"/>
        <v>111.05573377892117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1.275264</v>
      </c>
      <c r="E31">
        <f>GT_NG!S31</f>
        <v>2.1082248684574911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19.62909200240529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-21</v>
      </c>
      <c r="AA31" s="76">
        <f>STOA!K31</f>
        <v>112.28</v>
      </c>
      <c r="AB31" s="76">
        <f>-STOA!Q31</f>
        <v>0</v>
      </c>
      <c r="AC31">
        <f t="shared" si="0"/>
        <v>1.2203698147274205</v>
      </c>
      <c r="AD31">
        <f t="shared" si="1"/>
        <v>113.07221105613536</v>
      </c>
      <c r="AE31">
        <f>'IDT-1'!E31</f>
        <v>0</v>
      </c>
      <c r="AF31" s="25"/>
      <c r="AG31">
        <f t="shared" si="2"/>
        <v>113.07221105613536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1.275264</v>
      </c>
      <c r="E32">
        <f>GT_NG!S32</f>
        <v>2.1082248684574911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19.62909200240529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-18</v>
      </c>
      <c r="AA32" s="76">
        <f>STOA!K32</f>
        <v>112.28</v>
      </c>
      <c r="AB32" s="76">
        <f>-STOA!Q32</f>
        <v>0</v>
      </c>
      <c r="AC32">
        <f t="shared" si="0"/>
        <v>1.1967858598796075</v>
      </c>
      <c r="AD32">
        <f t="shared" si="1"/>
        <v>116.09579501098317</v>
      </c>
      <c r="AE32">
        <f>'IDT-1'!E32</f>
        <v>0</v>
      </c>
      <c r="AF32" s="25"/>
      <c r="AG32">
        <f t="shared" si="2"/>
        <v>116.09579501098317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1.275264</v>
      </c>
      <c r="E33">
        <f>GT_NG!S33</f>
        <v>2.1082248684574911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19.62909200240529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-18</v>
      </c>
      <c r="AA33" s="76">
        <f>STOA!K33</f>
        <v>112.28</v>
      </c>
      <c r="AB33" s="76">
        <f>-STOA!Q33</f>
        <v>0</v>
      </c>
      <c r="AC33">
        <f t="shared" si="0"/>
        <v>1.1967858598796075</v>
      </c>
      <c r="AD33">
        <f t="shared" si="1"/>
        <v>116.09579501098317</v>
      </c>
      <c r="AE33">
        <f>'IDT-1'!E33</f>
        <v>0</v>
      </c>
      <c r="AF33" s="25"/>
      <c r="AG33">
        <f t="shared" si="2"/>
        <v>116.09579501098317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1.275264</v>
      </c>
      <c r="E34">
        <f>GT_NG!S34</f>
        <v>2.1082248684574911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19.62909200240529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-16</v>
      </c>
      <c r="AA34" s="76">
        <f>STOA!K34</f>
        <v>112.28</v>
      </c>
      <c r="AB34" s="76">
        <f>-STOA!Q34</f>
        <v>0</v>
      </c>
      <c r="AC34">
        <f t="shared" si="0"/>
        <v>1.1810632233143989</v>
      </c>
      <c r="AD34">
        <f t="shared" si="1"/>
        <v>118.11151764754838</v>
      </c>
      <c r="AE34">
        <f>'IDT-1'!E34</f>
        <v>0</v>
      </c>
      <c r="AF34" s="25"/>
      <c r="AG34">
        <f t="shared" si="2"/>
        <v>118.11151764754838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1.275264</v>
      </c>
      <c r="E35">
        <f>GT_NG!S35</f>
        <v>2.1082248684574911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-15</v>
      </c>
      <c r="AA35" s="76">
        <f>STOA!K35</f>
        <v>112.28</v>
      </c>
      <c r="AB35" s="76">
        <f>-STOA!Q35</f>
        <v>0</v>
      </c>
      <c r="AC35">
        <f t="shared" si="0"/>
        <v>1.1732019050317946</v>
      </c>
      <c r="AD35">
        <f t="shared" si="1"/>
        <v>119.11937896583099</v>
      </c>
      <c r="AE35">
        <f>'IDT-1'!E35</f>
        <v>0</v>
      </c>
      <c r="AF35" s="25"/>
      <c r="AG35">
        <f t="shared" si="2"/>
        <v>119.11937896583099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1.275264</v>
      </c>
      <c r="E36">
        <f>GT_NG!S36</f>
        <v>2.1082248684574911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-15</v>
      </c>
      <c r="AA36" s="76">
        <f>STOA!K36</f>
        <v>112.28</v>
      </c>
      <c r="AB36" s="76">
        <f>-STOA!Q36</f>
        <v>0</v>
      </c>
      <c r="AC36">
        <f t="shared" si="0"/>
        <v>1.1732019050317946</v>
      </c>
      <c r="AD36">
        <f t="shared" si="1"/>
        <v>119.11937896583099</v>
      </c>
      <c r="AE36">
        <f>'IDT-1'!E36</f>
        <v>0</v>
      </c>
      <c r="AF36" s="25"/>
      <c r="AG36">
        <f t="shared" si="2"/>
        <v>119.11937896583099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1.275264</v>
      </c>
      <c r="E37">
        <f>GT_NG!S37</f>
        <v>2.1082248684574911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-14</v>
      </c>
      <c r="AA37" s="76">
        <f>STOA!K37</f>
        <v>112.28</v>
      </c>
      <c r="AB37" s="76">
        <f>-STOA!Q37</f>
        <v>0</v>
      </c>
      <c r="AC37">
        <f t="shared" si="0"/>
        <v>1.1653405867491902</v>
      </c>
      <c r="AD37">
        <f t="shared" si="1"/>
        <v>120.12724028411358</v>
      </c>
      <c r="AE37">
        <f>'IDT-1'!E37</f>
        <v>0</v>
      </c>
      <c r="AF37" s="25"/>
      <c r="AG37">
        <f t="shared" si="2"/>
        <v>120.12724028411358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1.275264</v>
      </c>
      <c r="E38">
        <f>GT_NG!S38</f>
        <v>2.1082248684574911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-12</v>
      </c>
      <c r="AA38" s="76">
        <f>STOA!K38</f>
        <v>112.28</v>
      </c>
      <c r="AB38" s="76">
        <f>-STOA!Q38</f>
        <v>0</v>
      </c>
      <c r="AC38">
        <f t="shared" si="0"/>
        <v>1.1496179501839816</v>
      </c>
      <c r="AD38">
        <f t="shared" si="1"/>
        <v>122.1429629206788</v>
      </c>
      <c r="AE38">
        <f>'IDT-1'!E38</f>
        <v>0</v>
      </c>
      <c r="AF38" s="25"/>
      <c r="AG38">
        <f t="shared" si="2"/>
        <v>122.1429629206788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1.275264</v>
      </c>
      <c r="E39">
        <f>GT_NG!S39</f>
        <v>2.1082248684574911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-63</v>
      </c>
      <c r="AA39" s="76">
        <f>STOA!K39</f>
        <v>165.06</v>
      </c>
      <c r="AB39" s="76">
        <f>-STOA!Q39</f>
        <v>0</v>
      </c>
      <c r="AC39">
        <f t="shared" si="0"/>
        <v>1.9622291825968015</v>
      </c>
      <c r="AD39">
        <f t="shared" si="1"/>
        <v>123.11035168826598</v>
      </c>
      <c r="AE39">
        <f>'IDT-1'!E39</f>
        <v>0</v>
      </c>
      <c r="AF39" s="25"/>
      <c r="AG39">
        <f t="shared" si="2"/>
        <v>123.11035168826598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1.275264</v>
      </c>
      <c r="E40">
        <f>GT_NG!S40</f>
        <v>2.1082248684574911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-60</v>
      </c>
      <c r="AA40" s="76">
        <f>STOA!K40</f>
        <v>165.06</v>
      </c>
      <c r="AB40" s="76">
        <f>-STOA!Q40</f>
        <v>0</v>
      </c>
      <c r="AC40">
        <f t="shared" si="0"/>
        <v>1.9386452277489887</v>
      </c>
      <c r="AD40">
        <f t="shared" si="1"/>
        <v>126.1339356431138</v>
      </c>
      <c r="AE40">
        <f>'IDT-1'!E40</f>
        <v>0</v>
      </c>
      <c r="AF40" s="25"/>
      <c r="AG40">
        <f t="shared" si="2"/>
        <v>126.1339356431138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1.275264</v>
      </c>
      <c r="E41">
        <f>GT_NG!S41</f>
        <v>2.1082248684574911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-60</v>
      </c>
      <c r="AA41" s="76">
        <f>STOA!K41</f>
        <v>165.06</v>
      </c>
      <c r="AB41" s="76">
        <f>-STOA!Q41</f>
        <v>0</v>
      </c>
      <c r="AC41">
        <f t="shared" si="0"/>
        <v>1.9386452277489887</v>
      </c>
      <c r="AD41">
        <f t="shared" si="1"/>
        <v>126.1339356431138</v>
      </c>
      <c r="AE41">
        <f>'IDT-1'!E41</f>
        <v>0</v>
      </c>
      <c r="AF41" s="25"/>
      <c r="AG41">
        <f t="shared" si="2"/>
        <v>126.1339356431138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1.275264</v>
      </c>
      <c r="E42">
        <f>GT_NG!S42</f>
        <v>2.1082248684574911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-58</v>
      </c>
      <c r="AA42" s="76">
        <f>STOA!K42</f>
        <v>165.06</v>
      </c>
      <c r="AB42" s="76">
        <f>-STOA!Q42</f>
        <v>0</v>
      </c>
      <c r="AC42">
        <f t="shared" si="0"/>
        <v>1.92292259118378</v>
      </c>
      <c r="AD42">
        <f t="shared" si="1"/>
        <v>128.14965827967902</v>
      </c>
      <c r="AE42">
        <f>'IDT-1'!E42</f>
        <v>0</v>
      </c>
      <c r="AF42" s="25"/>
      <c r="AG42">
        <f t="shared" si="2"/>
        <v>128.14965827967902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1.275264</v>
      </c>
      <c r="E43">
        <f>GT_NG!S43</f>
        <v>2.1090287667331244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-56</v>
      </c>
      <c r="AA43" s="76">
        <f>STOA!K43</f>
        <v>162.75</v>
      </c>
      <c r="AB43" s="76">
        <f>-STOA!Q43</f>
        <v>0</v>
      </c>
      <c r="AC43">
        <f t="shared" si="0"/>
        <v>1.8891882250251213</v>
      </c>
      <c r="AD43">
        <f t="shared" si="1"/>
        <v>127.87419654411329</v>
      </c>
      <c r="AE43">
        <f>'IDT-1'!E43</f>
        <v>0</v>
      </c>
      <c r="AF43" s="25"/>
      <c r="AG43">
        <f t="shared" si="2"/>
        <v>127.87419654411329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1.275264</v>
      </c>
      <c r="E44">
        <f>GT_NG!S44</f>
        <v>2.1090287667331244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-56</v>
      </c>
      <c r="AA44" s="76">
        <f>STOA!K44</f>
        <v>163.04000000000002</v>
      </c>
      <c r="AB44" s="76">
        <f>-STOA!Q44</f>
        <v>0</v>
      </c>
      <c r="AC44">
        <f t="shared" si="0"/>
        <v>1.8914502250251213</v>
      </c>
      <c r="AD44">
        <f t="shared" si="1"/>
        <v>128.16193454411331</v>
      </c>
      <c r="AE44">
        <f>'IDT-1'!E44</f>
        <v>0</v>
      </c>
      <c r="AF44" s="25"/>
      <c r="AG44">
        <f t="shared" si="2"/>
        <v>128.16193454411331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1.275264</v>
      </c>
      <c r="E45">
        <f>GT_NG!S45</f>
        <v>2.1090287667331244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-55</v>
      </c>
      <c r="AA45" s="76">
        <f>STOA!K45</f>
        <v>163.32999999999998</v>
      </c>
      <c r="AB45" s="76">
        <f>-STOA!Q45</f>
        <v>0</v>
      </c>
      <c r="AC45">
        <f t="shared" si="0"/>
        <v>1.8858509067425167</v>
      </c>
      <c r="AD45">
        <f t="shared" si="1"/>
        <v>129.45753386239588</v>
      </c>
      <c r="AE45">
        <f>'IDT-1'!E45</f>
        <v>0</v>
      </c>
      <c r="AF45" s="25"/>
      <c r="AG45">
        <f t="shared" si="2"/>
        <v>129.45753386239588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1.275264</v>
      </c>
      <c r="E46">
        <f>GT_NG!S46</f>
        <v>2.1090287667331244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-53</v>
      </c>
      <c r="AA46" s="76">
        <f>STOA!K46</f>
        <v>163.51999999999998</v>
      </c>
      <c r="AB46" s="76">
        <f>-STOA!Q46</f>
        <v>0</v>
      </c>
      <c r="AC46">
        <f t="shared" si="0"/>
        <v>1.8716102701773081</v>
      </c>
      <c r="AD46">
        <f t="shared" si="1"/>
        <v>131.66177449896108</v>
      </c>
      <c r="AE46">
        <f>'IDT-1'!E46</f>
        <v>0</v>
      </c>
      <c r="AF46" s="25"/>
      <c r="AG46">
        <f t="shared" si="2"/>
        <v>131.66177449896108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1.275264</v>
      </c>
      <c r="E47">
        <f>GT_NG!S47</f>
        <v>2.1090287667331244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-52</v>
      </c>
      <c r="AA47" s="76">
        <f>STOA!K47</f>
        <v>163.70999999999998</v>
      </c>
      <c r="AB47" s="76">
        <f>-STOA!Q47</f>
        <v>0</v>
      </c>
      <c r="AC47">
        <f t="shared" si="0"/>
        <v>1.8652309518947037</v>
      </c>
      <c r="AD47">
        <f t="shared" si="1"/>
        <v>132.85815381724368</v>
      </c>
      <c r="AE47">
        <f>'IDT-1'!E47</f>
        <v>0</v>
      </c>
      <c r="AF47" s="25"/>
      <c r="AG47">
        <f t="shared" si="2"/>
        <v>132.85815381724368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1.275264</v>
      </c>
      <c r="E48">
        <f>GT_NG!S48</f>
        <v>2.1090287667331244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-51</v>
      </c>
      <c r="AA48" s="76">
        <f>STOA!K48</f>
        <v>163.89999999999998</v>
      </c>
      <c r="AB48" s="76">
        <f>-STOA!Q48</f>
        <v>0</v>
      </c>
      <c r="AC48">
        <f t="shared" si="0"/>
        <v>1.8588516336120993</v>
      </c>
      <c r="AD48">
        <f t="shared" si="1"/>
        <v>134.0545331355263</v>
      </c>
      <c r="AE48">
        <f>'IDT-1'!E48</f>
        <v>0</v>
      </c>
      <c r="AF48" s="25"/>
      <c r="AG48">
        <f t="shared" si="2"/>
        <v>134.0545331355263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1.275264</v>
      </c>
      <c r="E49">
        <f>GT_NG!S49</f>
        <v>2.1098798006449724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-49</v>
      </c>
      <c r="AA49" s="76">
        <f>STOA!K49</f>
        <v>164</v>
      </c>
      <c r="AB49" s="76">
        <f>-STOA!Q49</f>
        <v>0</v>
      </c>
      <c r="AC49">
        <f t="shared" si="0"/>
        <v>1.8439156351114034</v>
      </c>
      <c r="AD49">
        <f t="shared" si="1"/>
        <v>136.17032016793885</v>
      </c>
      <c r="AE49">
        <f>'IDT-1'!E49</f>
        <v>0</v>
      </c>
      <c r="AF49" s="25"/>
      <c r="AG49">
        <f t="shared" si="2"/>
        <v>136.17032016793885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1.275264</v>
      </c>
      <c r="E50">
        <f>GT_NG!S50</f>
        <v>2.1098798006449724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-50</v>
      </c>
      <c r="AA50" s="76">
        <f>STOA!K50</f>
        <v>164.10000000000002</v>
      </c>
      <c r="AB50" s="76">
        <f>-STOA!Q50</f>
        <v>0</v>
      </c>
      <c r="AC50">
        <f t="shared" si="0"/>
        <v>1.8525569533940081</v>
      </c>
      <c r="AD50">
        <f t="shared" si="1"/>
        <v>135.26167884965628</v>
      </c>
      <c r="AE50">
        <f>'IDT-1'!E50</f>
        <v>0</v>
      </c>
      <c r="AF50" s="25"/>
      <c r="AG50">
        <f t="shared" si="2"/>
        <v>135.26167884965628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1.275264</v>
      </c>
      <c r="E51">
        <f>GT_NG!S51</f>
        <v>2.1098798006449724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-48</v>
      </c>
      <c r="AA51" s="76">
        <f>STOA!K51</f>
        <v>164.10000000000002</v>
      </c>
      <c r="AB51" s="76">
        <f>-STOA!Q51</f>
        <v>0</v>
      </c>
      <c r="AC51">
        <f t="shared" si="0"/>
        <v>1.8368343168287993</v>
      </c>
      <c r="AD51">
        <f t="shared" si="1"/>
        <v>137.27740148622149</v>
      </c>
      <c r="AE51">
        <f>'IDT-1'!E51</f>
        <v>0</v>
      </c>
      <c r="AF51" s="25"/>
      <c r="AG51">
        <f t="shared" si="2"/>
        <v>137.27740148622149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1.275264</v>
      </c>
      <c r="E52">
        <f>GT_NG!S52</f>
        <v>2.1098798006449724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-49</v>
      </c>
      <c r="AA52" s="76">
        <f>STOA!K52</f>
        <v>164.10000000000002</v>
      </c>
      <c r="AB52" s="76">
        <f>-STOA!Q52</f>
        <v>0</v>
      </c>
      <c r="AC52">
        <f t="shared" si="0"/>
        <v>1.8446956351114037</v>
      </c>
      <c r="AD52">
        <f t="shared" si="1"/>
        <v>136.26954016793889</v>
      </c>
      <c r="AE52">
        <f>'IDT-1'!E52</f>
        <v>0</v>
      </c>
      <c r="AF52" s="25"/>
      <c r="AG52">
        <f t="shared" si="2"/>
        <v>136.26954016793889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1.275264</v>
      </c>
      <c r="E53">
        <f>GT_NG!S53</f>
        <v>2.0480386240193122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-48</v>
      </c>
      <c r="AA53" s="76">
        <f>STOA!K53</f>
        <v>164.10000000000002</v>
      </c>
      <c r="AB53" s="76">
        <f>-STOA!Q53</f>
        <v>0</v>
      </c>
      <c r="AC53">
        <f t="shared" si="0"/>
        <v>1.8363519556511192</v>
      </c>
      <c r="AD53">
        <f t="shared" si="1"/>
        <v>137.2160426707735</v>
      </c>
      <c r="AE53">
        <f>'IDT-1'!E53</f>
        <v>0</v>
      </c>
      <c r="AF53" s="25"/>
      <c r="AG53">
        <f t="shared" si="2"/>
        <v>137.2160426707735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1.275264</v>
      </c>
      <c r="E54">
        <f>GT_NG!S54</f>
        <v>2.0480386240193122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-49</v>
      </c>
      <c r="AA54" s="76">
        <f>STOA!K54</f>
        <v>164.10000000000002</v>
      </c>
      <c r="AB54" s="76">
        <f>-STOA!Q54</f>
        <v>0</v>
      </c>
      <c r="AC54">
        <f t="shared" si="0"/>
        <v>1.8442132739337234</v>
      </c>
      <c r="AD54">
        <f t="shared" si="1"/>
        <v>136.2081813524909</v>
      </c>
      <c r="AE54">
        <f>'IDT-1'!E54</f>
        <v>0</v>
      </c>
      <c r="AF54" s="25"/>
      <c r="AG54">
        <f t="shared" si="2"/>
        <v>136.2081813524909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1.275264</v>
      </c>
      <c r="E55">
        <f>GT_NG!S55</f>
        <v>2.0480386240193122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-47</v>
      </c>
      <c r="AA55" s="76">
        <f>STOA!K55</f>
        <v>164.10000000000002</v>
      </c>
      <c r="AB55" s="76">
        <f>-STOA!Q55</f>
        <v>0</v>
      </c>
      <c r="AC55">
        <f t="shared" si="0"/>
        <v>1.8284906373685148</v>
      </c>
      <c r="AD55">
        <f t="shared" si="1"/>
        <v>138.22390398905611</v>
      </c>
      <c r="AE55">
        <f>'IDT-1'!E55</f>
        <v>0</v>
      </c>
      <c r="AF55" s="25"/>
      <c r="AG55">
        <f t="shared" si="2"/>
        <v>138.22390398905611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1.275264</v>
      </c>
      <c r="E56">
        <f>GT_NG!S56</f>
        <v>2.0480386240193122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-47</v>
      </c>
      <c r="AA56" s="76">
        <f>STOA!K56</f>
        <v>164.10000000000002</v>
      </c>
      <c r="AB56" s="76">
        <f>-STOA!Q56</f>
        <v>0</v>
      </c>
      <c r="AC56">
        <f t="shared" si="0"/>
        <v>1.8284906373685148</v>
      </c>
      <c r="AD56">
        <f t="shared" si="1"/>
        <v>138.22390398905611</v>
      </c>
      <c r="AE56">
        <f>'IDT-1'!E56</f>
        <v>0</v>
      </c>
      <c r="AF56" s="25"/>
      <c r="AG56">
        <f t="shared" si="2"/>
        <v>138.22390398905611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1.275264</v>
      </c>
      <c r="E57">
        <f>GT_NG!S57</f>
        <v>2.0480386240193122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-48</v>
      </c>
      <c r="AA57" s="76">
        <f>STOA!K57</f>
        <v>164.10000000000002</v>
      </c>
      <c r="AB57" s="76">
        <f>-STOA!Q57</f>
        <v>0</v>
      </c>
      <c r="AC57">
        <f t="shared" si="0"/>
        <v>1.8363519556511192</v>
      </c>
      <c r="AD57">
        <f t="shared" si="1"/>
        <v>137.2160426707735</v>
      </c>
      <c r="AE57">
        <f>'IDT-1'!E57</f>
        <v>0</v>
      </c>
      <c r="AF57" s="25"/>
      <c r="AG57">
        <f t="shared" si="2"/>
        <v>137.2160426707735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1.275264</v>
      </c>
      <c r="E58">
        <f>GT_NG!S58</f>
        <v>2.0480386240193122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-47</v>
      </c>
      <c r="AA58" s="76">
        <f>STOA!K58</f>
        <v>164</v>
      </c>
      <c r="AB58" s="76">
        <f>-STOA!Q58</f>
        <v>0</v>
      </c>
      <c r="AC58">
        <f t="shared" si="0"/>
        <v>1.8277106373685146</v>
      </c>
      <c r="AD58">
        <f t="shared" si="1"/>
        <v>138.12468398905608</v>
      </c>
      <c r="AE58">
        <f>'IDT-1'!E58</f>
        <v>0</v>
      </c>
      <c r="AF58" s="25"/>
      <c r="AG58">
        <f t="shared" si="2"/>
        <v>138.12468398905608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1.275264</v>
      </c>
      <c r="E59">
        <f>GT_NG!S59</f>
        <v>2.0480386240193122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-46</v>
      </c>
      <c r="AA59" s="76">
        <f>STOA!K59</f>
        <v>164</v>
      </c>
      <c r="AB59" s="76">
        <f>-STOA!Q59</f>
        <v>0</v>
      </c>
      <c r="AC59">
        <f t="shared" si="0"/>
        <v>1.8198493190859102</v>
      </c>
      <c r="AD59">
        <f t="shared" si="1"/>
        <v>139.13254530733869</v>
      </c>
      <c r="AE59">
        <f>'IDT-1'!E59</f>
        <v>0</v>
      </c>
      <c r="AF59" s="25"/>
      <c r="AG59">
        <f t="shared" si="2"/>
        <v>139.13254530733869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1.275264</v>
      </c>
      <c r="E60">
        <f>GT_NG!S60</f>
        <v>2.0480386240193122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-46</v>
      </c>
      <c r="AA60" s="76">
        <f>STOA!K60</f>
        <v>164</v>
      </c>
      <c r="AB60" s="76">
        <f>-STOA!Q60</f>
        <v>0</v>
      </c>
      <c r="AC60">
        <f t="shared" si="0"/>
        <v>1.8198493190859102</v>
      </c>
      <c r="AD60">
        <f t="shared" si="1"/>
        <v>139.13254530733869</v>
      </c>
      <c r="AE60">
        <f>'IDT-1'!E60</f>
        <v>0</v>
      </c>
      <c r="AF60" s="25"/>
      <c r="AG60">
        <f t="shared" si="2"/>
        <v>139.13254530733869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1.275264</v>
      </c>
      <c r="E61">
        <f>GT_NG!S61</f>
        <v>2.0480386240193122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-46</v>
      </c>
      <c r="AA61" s="76">
        <f>STOA!K61</f>
        <v>164.10000000000002</v>
      </c>
      <c r="AB61" s="76">
        <f>-STOA!Q61</f>
        <v>0</v>
      </c>
      <c r="AC61">
        <f t="shared" si="0"/>
        <v>1.8206293190859104</v>
      </c>
      <c r="AD61">
        <f t="shared" si="1"/>
        <v>139.23176530733869</v>
      </c>
      <c r="AE61">
        <f>'IDT-1'!E61</f>
        <v>0</v>
      </c>
      <c r="AF61" s="25"/>
      <c r="AG61">
        <f t="shared" si="2"/>
        <v>139.23176530733869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1.275264</v>
      </c>
      <c r="E62">
        <f>GT_NG!S62</f>
        <v>2.0480386240193122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-46</v>
      </c>
      <c r="AA62" s="76">
        <f>STOA!K62</f>
        <v>164.10000000000002</v>
      </c>
      <c r="AB62" s="76">
        <f>-STOA!Q62</f>
        <v>0</v>
      </c>
      <c r="AC62">
        <f t="shared" si="0"/>
        <v>1.8206293190859104</v>
      </c>
      <c r="AD62">
        <f t="shared" si="1"/>
        <v>139.23176530733869</v>
      </c>
      <c r="AE62">
        <f>'IDT-1'!E62</f>
        <v>0</v>
      </c>
      <c r="AF62" s="25"/>
      <c r="AG62">
        <f t="shared" si="2"/>
        <v>139.23176530733869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1.275264</v>
      </c>
      <c r="E63">
        <f>GT_NG!S63</f>
        <v>2.0480386240193122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-44</v>
      </c>
      <c r="AA63" s="76">
        <f>STOA!K63</f>
        <v>164.10000000000002</v>
      </c>
      <c r="AB63" s="76">
        <f>-STOA!Q63</f>
        <v>0</v>
      </c>
      <c r="AC63">
        <f t="shared" si="0"/>
        <v>1.8049066825207019</v>
      </c>
      <c r="AD63">
        <f t="shared" si="1"/>
        <v>141.24748794390391</v>
      </c>
      <c r="AE63">
        <f>'IDT-1'!E63</f>
        <v>0</v>
      </c>
      <c r="AF63" s="25"/>
      <c r="AG63">
        <f t="shared" si="2"/>
        <v>141.24748794390391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1.275264</v>
      </c>
      <c r="E64">
        <f>GT_NG!S64</f>
        <v>1.9868159203980098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-45</v>
      </c>
      <c r="AA64" s="76">
        <f>STOA!K64</f>
        <v>164.10000000000002</v>
      </c>
      <c r="AB64" s="76">
        <f>-STOA!Q64</f>
        <v>0</v>
      </c>
      <c r="AC64">
        <f t="shared" si="0"/>
        <v>1.8122904637150601</v>
      </c>
      <c r="AD64">
        <f t="shared" si="1"/>
        <v>140.17888145908825</v>
      </c>
      <c r="AE64">
        <f>'IDT-1'!E64</f>
        <v>0</v>
      </c>
      <c r="AF64" s="25"/>
      <c r="AG64">
        <f t="shared" si="2"/>
        <v>140.17888145908825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1.275264</v>
      </c>
      <c r="E65">
        <f>GT_NG!S65</f>
        <v>1.9868159203980098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-44</v>
      </c>
      <c r="AA65" s="76">
        <f>STOA!K65</f>
        <v>164.10000000000002</v>
      </c>
      <c r="AB65" s="76">
        <f>-STOA!Q65</f>
        <v>0</v>
      </c>
      <c r="AC65">
        <f t="shared" si="0"/>
        <v>1.8044291454324557</v>
      </c>
      <c r="AD65">
        <f t="shared" si="1"/>
        <v>141.18674277737085</v>
      </c>
      <c r="AE65">
        <f>'IDT-1'!E65</f>
        <v>0</v>
      </c>
      <c r="AF65" s="25"/>
      <c r="AG65">
        <f t="shared" si="2"/>
        <v>141.18674277737085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1.275264</v>
      </c>
      <c r="E66">
        <f>GT_NG!S66</f>
        <v>1.9868159203980098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-33</v>
      </c>
      <c r="AA66" s="76">
        <f>STOA!K66</f>
        <v>164.19</v>
      </c>
      <c r="AB66" s="76">
        <f>-STOA!Q66</f>
        <v>0</v>
      </c>
      <c r="AC66">
        <f t="shared" si="0"/>
        <v>1.718656644323808</v>
      </c>
      <c r="AD66">
        <f t="shared" si="1"/>
        <v>152.36251527847949</v>
      </c>
      <c r="AE66">
        <f>'IDT-1'!E66</f>
        <v>0</v>
      </c>
      <c r="AF66" s="25"/>
      <c r="AG66">
        <f t="shared" si="2"/>
        <v>152.36251527847949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1.275264</v>
      </c>
      <c r="E67">
        <f>GT_NG!S67</f>
        <v>1.9868159203980098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-24</v>
      </c>
      <c r="AA67" s="76">
        <f>STOA!K67</f>
        <v>158.63</v>
      </c>
      <c r="AB67" s="76">
        <f>-STOA!Q67</f>
        <v>0</v>
      </c>
      <c r="AC67">
        <f t="shared" si="0"/>
        <v>1.5996298621616079</v>
      </c>
      <c r="AD67">
        <f t="shared" si="1"/>
        <v>155.2924500582364</v>
      </c>
      <c r="AE67">
        <f>'IDT-1'!E67</f>
        <v>0</v>
      </c>
      <c r="AF67" s="25"/>
      <c r="AG67">
        <f t="shared" si="2"/>
        <v>155.2924500582364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1.275264</v>
      </c>
      <c r="E68">
        <f>GT_NG!S68</f>
        <v>1.9868159203980098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-14</v>
      </c>
      <c r="AA68" s="76">
        <f>STOA!K68</f>
        <v>145.19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1.4161846793355648</v>
      </c>
      <c r="AD68">
        <f t="shared" ref="AD68:AD98" si="4">SUM(B68:AB68,AI68:AV68)-AC68</f>
        <v>152.03589524106243</v>
      </c>
      <c r="AE68">
        <f>'IDT-1'!E68</f>
        <v>0</v>
      </c>
      <c r="AF68" s="25"/>
      <c r="AG68">
        <f t="shared" ref="AG68:AG98" si="5">SUM(AD68:AF68)</f>
        <v>152.03589524106243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1.275264</v>
      </c>
      <c r="E69">
        <f>GT_NG!S69</f>
        <v>1.9868159203980098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-10</v>
      </c>
      <c r="AA69" s="76">
        <f>STOA!K69</f>
        <v>132.62</v>
      </c>
      <c r="AB69" s="76">
        <f>-STOA!Q69</f>
        <v>0</v>
      </c>
      <c r="AC69">
        <f t="shared" si="3"/>
        <v>1.2866934062051476</v>
      </c>
      <c r="AD69">
        <f t="shared" si="4"/>
        <v>143.59538651419285</v>
      </c>
      <c r="AE69">
        <f>'IDT-1'!E69</f>
        <v>0</v>
      </c>
      <c r="AF69" s="25"/>
      <c r="AG69">
        <f t="shared" si="5"/>
        <v>143.59538651419285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1.275264</v>
      </c>
      <c r="E70">
        <f>GT_NG!S70</f>
        <v>1.9868159203980098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-10</v>
      </c>
      <c r="AA70" s="76">
        <f>STOA!K70</f>
        <v>122.44999999999999</v>
      </c>
      <c r="AB70" s="76">
        <f>-STOA!Q70</f>
        <v>0</v>
      </c>
      <c r="AC70">
        <f t="shared" si="3"/>
        <v>1.2073674062051476</v>
      </c>
      <c r="AD70">
        <f t="shared" si="4"/>
        <v>133.50471251419285</v>
      </c>
      <c r="AE70">
        <f>'IDT-1'!E70</f>
        <v>0</v>
      </c>
      <c r="AF70" s="25"/>
      <c r="AG70">
        <f t="shared" si="5"/>
        <v>133.50471251419285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1.275264</v>
      </c>
      <c r="E71">
        <f>GT_NG!S71</f>
        <v>1.9868159203980098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112.28</v>
      </c>
      <c r="AB71" s="76">
        <f>-STOA!Q71</f>
        <v>0</v>
      </c>
      <c r="AC71">
        <f t="shared" si="3"/>
        <v>1.0494282233791044</v>
      </c>
      <c r="AD71">
        <f t="shared" si="4"/>
        <v>133.49265169701891</v>
      </c>
      <c r="AE71">
        <f>'IDT-1'!E71</f>
        <v>0</v>
      </c>
      <c r="AF71" s="25"/>
      <c r="AG71">
        <f t="shared" si="5"/>
        <v>133.49265169701891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1.275264</v>
      </c>
      <c r="E72">
        <f>GT_NG!S72</f>
        <v>2.0480386240193122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18.999181210945917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112.28</v>
      </c>
      <c r="AB72" s="76">
        <f>-STOA!Q72</f>
        <v>0</v>
      </c>
      <c r="AC72">
        <f t="shared" si="3"/>
        <v>1.0498993739127287</v>
      </c>
      <c r="AD72">
        <f t="shared" si="4"/>
        <v>133.5525844610525</v>
      </c>
      <c r="AE72">
        <f>'IDT-1'!E72</f>
        <v>0</v>
      </c>
      <c r="AF72" s="25"/>
      <c r="AG72">
        <f t="shared" si="5"/>
        <v>133.5525844610525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1.275264</v>
      </c>
      <c r="E73">
        <f>GT_NG!S73</f>
        <v>2.0480386240193122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18.999181210945917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112.28</v>
      </c>
      <c r="AB73" s="76">
        <f>-STOA!Q73</f>
        <v>0</v>
      </c>
      <c r="AC73">
        <f t="shared" si="3"/>
        <v>1.0498993739127287</v>
      </c>
      <c r="AD73">
        <f t="shared" si="4"/>
        <v>133.5525844610525</v>
      </c>
      <c r="AE73">
        <f>'IDT-1'!E73</f>
        <v>0</v>
      </c>
      <c r="AF73" s="25"/>
      <c r="AG73">
        <f t="shared" si="5"/>
        <v>133.5525844610525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1.275264</v>
      </c>
      <c r="E74">
        <f>GT_NG!S74</f>
        <v>2.0480386240193122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18.999181210945917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112.28</v>
      </c>
      <c r="AB74" s="76">
        <f>-STOA!Q74</f>
        <v>0</v>
      </c>
      <c r="AC74">
        <f t="shared" si="3"/>
        <v>1.0498993739127287</v>
      </c>
      <c r="AD74">
        <f t="shared" si="4"/>
        <v>133.5525844610525</v>
      </c>
      <c r="AE74">
        <f>'IDT-1'!E74</f>
        <v>0</v>
      </c>
      <c r="AF74" s="25"/>
      <c r="AG74">
        <f t="shared" si="5"/>
        <v>133.5525844610525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1.275264</v>
      </c>
      <c r="E75">
        <f>GT_NG!S75</f>
        <v>2.1098798006449724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18.999181210945917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112.28</v>
      </c>
      <c r="AB75" s="76">
        <f>-STOA!Q75</f>
        <v>0</v>
      </c>
      <c r="AC75">
        <f t="shared" si="3"/>
        <v>1.050381735090409</v>
      </c>
      <c r="AD75">
        <f t="shared" si="4"/>
        <v>133.61394327650049</v>
      </c>
      <c r="AE75">
        <f>'IDT-1'!E75</f>
        <v>0</v>
      </c>
      <c r="AF75" s="25"/>
      <c r="AG75">
        <f t="shared" si="5"/>
        <v>133.61394327650049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1.275264</v>
      </c>
      <c r="E76">
        <f>GT_NG!S76</f>
        <v>2.1098798006449724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18.999181210945917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112.28</v>
      </c>
      <c r="AB76" s="76">
        <f>-STOA!Q76</f>
        <v>0</v>
      </c>
      <c r="AC76">
        <f t="shared" si="3"/>
        <v>1.050381735090409</v>
      </c>
      <c r="AD76">
        <f t="shared" si="4"/>
        <v>133.61394327650049</v>
      </c>
      <c r="AE76">
        <f>'IDT-1'!E76</f>
        <v>0</v>
      </c>
      <c r="AF76" s="25"/>
      <c r="AG76">
        <f t="shared" si="5"/>
        <v>133.61394327650049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1.275264</v>
      </c>
      <c r="E77">
        <f>GT_NG!S77</f>
        <v>2.1098798006449724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18.999181210945917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112.28</v>
      </c>
      <c r="AB77" s="76">
        <f>-STOA!Q77</f>
        <v>0</v>
      </c>
      <c r="AC77">
        <f t="shared" si="3"/>
        <v>1.050381735090409</v>
      </c>
      <c r="AD77">
        <f t="shared" si="4"/>
        <v>133.61394327650049</v>
      </c>
      <c r="AE77">
        <f>'IDT-1'!E77</f>
        <v>0</v>
      </c>
      <c r="AF77" s="25"/>
      <c r="AG77">
        <f t="shared" si="5"/>
        <v>133.61394327650049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1.275264</v>
      </c>
      <c r="E78">
        <f>GT_NG!S78</f>
        <v>2.1098798006449724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18.999181210945917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112.28</v>
      </c>
      <c r="AB78" s="76">
        <f>-STOA!Q78</f>
        <v>0</v>
      </c>
      <c r="AC78">
        <f t="shared" si="3"/>
        <v>1.050381735090409</v>
      </c>
      <c r="AD78">
        <f t="shared" si="4"/>
        <v>133.61394327650049</v>
      </c>
      <c r="AE78">
        <f>'IDT-1'!E78</f>
        <v>0</v>
      </c>
      <c r="AF78" s="25"/>
      <c r="AG78">
        <f t="shared" si="5"/>
        <v>133.61394327650049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1.275264</v>
      </c>
      <c r="E79">
        <f>GT_NG!S79</f>
        <v>2.1098798006449724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112.28</v>
      </c>
      <c r="AB79" s="76">
        <f>-STOA!Q79</f>
        <v>0</v>
      </c>
      <c r="AC79">
        <f t="shared" si="3"/>
        <v>1.0503881216450308</v>
      </c>
      <c r="AD79">
        <f t="shared" si="4"/>
        <v>133.61475567899996</v>
      </c>
      <c r="AE79">
        <f>'IDT-1'!E79</f>
        <v>0</v>
      </c>
      <c r="AF79" s="25"/>
      <c r="AG79">
        <f t="shared" si="5"/>
        <v>133.61475567899996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1.275264</v>
      </c>
      <c r="E80">
        <f>GT_NG!S80</f>
        <v>2.1098798006449724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112.28</v>
      </c>
      <c r="AB80" s="76">
        <f>-STOA!Q80</f>
        <v>0</v>
      </c>
      <c r="AC80">
        <f t="shared" si="3"/>
        <v>1.0503881216450308</v>
      </c>
      <c r="AD80">
        <f t="shared" si="4"/>
        <v>133.61475567899996</v>
      </c>
      <c r="AE80">
        <f>'IDT-1'!E80</f>
        <v>0</v>
      </c>
      <c r="AF80" s="25"/>
      <c r="AG80">
        <f t="shared" si="5"/>
        <v>133.61475567899996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1.275264</v>
      </c>
      <c r="E81">
        <f>GT_NG!S81</f>
        <v>2.1090287667331244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112.28</v>
      </c>
      <c r="AB81" s="76">
        <f>-STOA!Q81</f>
        <v>0</v>
      </c>
      <c r="AC81">
        <f t="shared" si="3"/>
        <v>1.0503814835805183</v>
      </c>
      <c r="AD81">
        <f t="shared" si="4"/>
        <v>133.61391128315262</v>
      </c>
      <c r="AE81">
        <f>'IDT-1'!E81</f>
        <v>0</v>
      </c>
      <c r="AF81" s="25"/>
      <c r="AG81">
        <f t="shared" si="5"/>
        <v>133.61391128315262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1.275264</v>
      </c>
      <c r="E82">
        <f>GT_NG!S82</f>
        <v>2.1090287667331244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112.28</v>
      </c>
      <c r="AB82" s="76">
        <f>-STOA!Q82</f>
        <v>0</v>
      </c>
      <c r="AC82">
        <f t="shared" si="3"/>
        <v>1.0503814835805183</v>
      </c>
      <c r="AD82">
        <f t="shared" si="4"/>
        <v>133.61391128315262</v>
      </c>
      <c r="AE82">
        <f>'IDT-1'!E82</f>
        <v>0</v>
      </c>
      <c r="AF82" s="25"/>
      <c r="AG82">
        <f t="shared" si="5"/>
        <v>133.61391128315262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1.275264</v>
      </c>
      <c r="E83">
        <f>GT_NG!S83</f>
        <v>2.1090287667331244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112.28</v>
      </c>
      <c r="AB83" s="76">
        <f>-STOA!Q83</f>
        <v>0</v>
      </c>
      <c r="AC83">
        <f t="shared" si="3"/>
        <v>1.0503814835805183</v>
      </c>
      <c r="AD83">
        <f t="shared" si="4"/>
        <v>133.61391128315262</v>
      </c>
      <c r="AE83">
        <f>'IDT-1'!E83</f>
        <v>0</v>
      </c>
      <c r="AF83" s="25"/>
      <c r="AG83">
        <f t="shared" si="5"/>
        <v>133.61391128315262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1.275264</v>
      </c>
      <c r="E84">
        <f>GT_NG!S84</f>
        <v>2.1090287667331244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112.28</v>
      </c>
      <c r="AB84" s="76">
        <f>-STOA!Q84</f>
        <v>0</v>
      </c>
      <c r="AC84">
        <f t="shared" si="3"/>
        <v>1.0503814835805183</v>
      </c>
      <c r="AD84">
        <f t="shared" si="4"/>
        <v>133.61391128315262</v>
      </c>
      <c r="AE84">
        <f>'IDT-1'!E84</f>
        <v>0</v>
      </c>
      <c r="AF84" s="25"/>
      <c r="AG84">
        <f t="shared" si="5"/>
        <v>133.61391128315262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1.275264</v>
      </c>
      <c r="E85">
        <f>GT_NG!S85</f>
        <v>2.1090287667331244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112.28</v>
      </c>
      <c r="AB85" s="76">
        <f>-STOA!Q85</f>
        <v>0</v>
      </c>
      <c r="AC85">
        <f t="shared" si="3"/>
        <v>1.0503814835805183</v>
      </c>
      <c r="AD85">
        <f t="shared" si="4"/>
        <v>133.61391128315262</v>
      </c>
      <c r="AE85">
        <f>'IDT-1'!E85</f>
        <v>0</v>
      </c>
      <c r="AF85" s="25"/>
      <c r="AG85">
        <f t="shared" si="5"/>
        <v>133.61391128315262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1.275264</v>
      </c>
      <c r="E86">
        <f>GT_NG!S86</f>
        <v>2.1090287667331244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112.28</v>
      </c>
      <c r="AB86" s="76">
        <f>-STOA!Q86</f>
        <v>0</v>
      </c>
      <c r="AC86">
        <f t="shared" si="3"/>
        <v>1.0503814835805183</v>
      </c>
      <c r="AD86">
        <f t="shared" si="4"/>
        <v>133.61391128315262</v>
      </c>
      <c r="AE86">
        <f>'IDT-1'!E86</f>
        <v>0</v>
      </c>
      <c r="AF86" s="25"/>
      <c r="AG86">
        <f t="shared" si="5"/>
        <v>133.61391128315262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1.275264</v>
      </c>
      <c r="E87">
        <f>GT_NG!S87</f>
        <v>2.1090287667331244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19.000000000000004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112.28</v>
      </c>
      <c r="AB87" s="76">
        <f>-STOA!Q87</f>
        <v>0</v>
      </c>
      <c r="AC87">
        <f t="shared" si="3"/>
        <v>1.0503814835805183</v>
      </c>
      <c r="AD87">
        <f t="shared" si="4"/>
        <v>133.61391128315262</v>
      </c>
      <c r="AE87">
        <f>'IDT-1'!E87</f>
        <v>0</v>
      </c>
      <c r="AF87" s="25"/>
      <c r="AG87">
        <f t="shared" si="5"/>
        <v>133.61391128315262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1.275264</v>
      </c>
      <c r="E88">
        <f>GT_NG!S88</f>
        <v>2.1090287667331244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19.000000000000004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112.28</v>
      </c>
      <c r="AB88" s="76">
        <f>-STOA!Q88</f>
        <v>0</v>
      </c>
      <c r="AC88">
        <f t="shared" si="3"/>
        <v>1.0503814835805183</v>
      </c>
      <c r="AD88">
        <f t="shared" si="4"/>
        <v>133.61391128315262</v>
      </c>
      <c r="AE88">
        <f>'IDT-1'!E88</f>
        <v>0</v>
      </c>
      <c r="AF88" s="25"/>
      <c r="AG88">
        <f t="shared" si="5"/>
        <v>133.61391128315262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1.275264</v>
      </c>
      <c r="E89">
        <f>GT_NG!S89</f>
        <v>2.1090287667331244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19.000000000000004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112.28</v>
      </c>
      <c r="AB89" s="76">
        <f>-STOA!Q89</f>
        <v>0</v>
      </c>
      <c r="AC89">
        <f t="shared" si="3"/>
        <v>1.0503814835805183</v>
      </c>
      <c r="AD89">
        <f t="shared" si="4"/>
        <v>133.61391128315262</v>
      </c>
      <c r="AE89">
        <f>'IDT-1'!E89</f>
        <v>0</v>
      </c>
      <c r="AF89" s="25"/>
      <c r="AG89">
        <f t="shared" si="5"/>
        <v>133.61391128315262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1.275264</v>
      </c>
      <c r="E90">
        <f>GT_NG!S90</f>
        <v>2.1082248684574911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19.000000000000004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112.28</v>
      </c>
      <c r="AB90" s="76">
        <f>-STOA!Q90</f>
        <v>0</v>
      </c>
      <c r="AC90">
        <f t="shared" si="3"/>
        <v>1.0503752131739685</v>
      </c>
      <c r="AD90">
        <f t="shared" si="4"/>
        <v>133.61311365528354</v>
      </c>
      <c r="AE90">
        <f>'IDT-1'!E90</f>
        <v>0</v>
      </c>
      <c r="AF90" s="25"/>
      <c r="AG90">
        <f t="shared" si="5"/>
        <v>133.61311365528354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1.275264</v>
      </c>
      <c r="E91">
        <f>GT_NG!S91</f>
        <v>2.1082248684574911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19.000000000000004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112.28</v>
      </c>
      <c r="AB91" s="76">
        <f>-STOA!Q91</f>
        <v>0</v>
      </c>
      <c r="AC91">
        <f t="shared" si="3"/>
        <v>1.0503752131739685</v>
      </c>
      <c r="AD91">
        <f t="shared" si="4"/>
        <v>133.61311365528354</v>
      </c>
      <c r="AE91">
        <f>'IDT-1'!E91</f>
        <v>0</v>
      </c>
      <c r="AF91" s="25"/>
      <c r="AG91">
        <f t="shared" si="5"/>
        <v>133.61311365528354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1.275264</v>
      </c>
      <c r="E92">
        <f>GT_NG!S92</f>
        <v>2.1082248684574911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19.000000000000004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112.28</v>
      </c>
      <c r="AB92" s="76">
        <f>-STOA!Q92</f>
        <v>0</v>
      </c>
      <c r="AC92">
        <f t="shared" si="3"/>
        <v>1.0503752131739685</v>
      </c>
      <c r="AD92">
        <f t="shared" si="4"/>
        <v>133.61311365528354</v>
      </c>
      <c r="AE92">
        <f>'IDT-1'!E92</f>
        <v>0</v>
      </c>
      <c r="AF92" s="25"/>
      <c r="AG92">
        <f t="shared" si="5"/>
        <v>133.61311365528354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1.275264</v>
      </c>
      <c r="E93">
        <f>GT_NG!S93</f>
        <v>2.1082248684574911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19.000000000000004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112.28</v>
      </c>
      <c r="AB93" s="76">
        <f>-STOA!Q93</f>
        <v>0</v>
      </c>
      <c r="AC93">
        <f t="shared" si="3"/>
        <v>1.0503752131739685</v>
      </c>
      <c r="AD93">
        <f t="shared" si="4"/>
        <v>133.61311365528354</v>
      </c>
      <c r="AE93">
        <f>'IDT-1'!E93</f>
        <v>0</v>
      </c>
      <c r="AF93" s="25"/>
      <c r="AG93">
        <f t="shared" si="5"/>
        <v>133.61311365528354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1.275264</v>
      </c>
      <c r="E94">
        <f>GT_NG!S94</f>
        <v>2.1082248684574911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19.000000000000004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112.28</v>
      </c>
      <c r="AB94" s="76">
        <f>-STOA!Q94</f>
        <v>0</v>
      </c>
      <c r="AC94">
        <f t="shared" si="3"/>
        <v>1.0503752131739685</v>
      </c>
      <c r="AD94">
        <f t="shared" si="4"/>
        <v>133.61311365528354</v>
      </c>
      <c r="AE94">
        <f>'IDT-1'!E94</f>
        <v>0</v>
      </c>
      <c r="AF94" s="25"/>
      <c r="AG94">
        <f t="shared" si="5"/>
        <v>133.61311365528354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1.275264</v>
      </c>
      <c r="E95">
        <f>GT_NG!S95</f>
        <v>2.0480386240193122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19.000000000000004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112.28</v>
      </c>
      <c r="AB95" s="76">
        <f>-STOA!Q95</f>
        <v>0</v>
      </c>
      <c r="AC95">
        <f t="shared" si="3"/>
        <v>1.0499057604673505</v>
      </c>
      <c r="AD95">
        <f t="shared" si="4"/>
        <v>133.55339686355197</v>
      </c>
      <c r="AE95">
        <f>'IDT-1'!E95</f>
        <v>0</v>
      </c>
      <c r="AF95" s="25"/>
      <c r="AG95">
        <f t="shared" si="5"/>
        <v>133.55339686355197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1.275264</v>
      </c>
      <c r="E96">
        <f>GT_NG!S96</f>
        <v>2.0480386240193122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19.000000000000004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112.28</v>
      </c>
      <c r="AB96" s="76">
        <f>-STOA!Q96</f>
        <v>0</v>
      </c>
      <c r="AC96">
        <f t="shared" si="3"/>
        <v>1.0499057604673505</v>
      </c>
      <c r="AD96">
        <f t="shared" si="4"/>
        <v>133.55339686355197</v>
      </c>
      <c r="AE96">
        <f>'IDT-1'!E96</f>
        <v>0</v>
      </c>
      <c r="AF96" s="25"/>
      <c r="AG96">
        <f t="shared" si="5"/>
        <v>133.55339686355197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1.275264</v>
      </c>
      <c r="E97">
        <f>GT_NG!S97</f>
        <v>2.0480386240193122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19.000000000000004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112.28</v>
      </c>
      <c r="AB97" s="76">
        <f>-STOA!Q97</f>
        <v>0</v>
      </c>
      <c r="AC97">
        <f t="shared" si="3"/>
        <v>1.0499057604673505</v>
      </c>
      <c r="AD97">
        <f t="shared" si="4"/>
        <v>133.55339686355197</v>
      </c>
      <c r="AE97">
        <f>'IDT-1'!E97</f>
        <v>0</v>
      </c>
      <c r="AF97" s="25"/>
      <c r="AG97">
        <f t="shared" si="5"/>
        <v>133.55339686355197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1.275264</v>
      </c>
      <c r="E98">
        <f>GT_NG!S98</f>
        <v>2.0480386240193122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19.000000000000004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112.28</v>
      </c>
      <c r="AB98" s="76">
        <f>-STOA!Q98</f>
        <v>0</v>
      </c>
      <c r="AC98">
        <f t="shared" si="3"/>
        <v>1.0499057604673505</v>
      </c>
      <c r="AD98">
        <f t="shared" si="4"/>
        <v>133.55339686355197</v>
      </c>
      <c r="AE98">
        <f>'IDT-1'!E98</f>
        <v>0</v>
      </c>
      <c r="AF98" s="25"/>
      <c r="AG98">
        <f t="shared" si="5"/>
        <v>133.55339686355197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5.0088420933253608E-2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0.46323312514681603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-0.55225000000000002</v>
      </c>
      <c r="AA99" s="76">
        <f t="shared" si="6"/>
        <v>3.084697500000007</v>
      </c>
      <c r="AB99" s="76">
        <f t="shared" si="6"/>
        <v>0</v>
      </c>
      <c r="AC99">
        <f t="shared" si="6"/>
        <v>3.2627528154792772E-2</v>
      </c>
      <c r="AD99">
        <f t="shared" si="6"/>
        <v>3.0415474889252794</v>
      </c>
      <c r="AE99">
        <f t="shared" si="6"/>
        <v>0</v>
      </c>
      <c r="AG99">
        <f t="shared" si="6"/>
        <v>3.0415474889252794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45606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5.8397298672464037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10.559999999999999</v>
      </c>
      <c r="AB3" s="76">
        <f>-STOA!R3</f>
        <v>0</v>
      </c>
      <c r="AC3">
        <f>SUMIF(B3:AB3,"&gt;0")*$AC$2-SUMIF(B3:AB3,"&lt;0")*($AC$2/(1-$AC$2))+SUMIF(AI3:AR3,"&gt;0")*$AC$2-SUMIF(AI3:AR3,"&lt;0")*($AC$2/(1-$AC$2))</f>
        <v>0.13540589296452193</v>
      </c>
      <c r="AD3">
        <f>SUM(B3:AB3,AI3:AV3)-AC3</f>
        <v>17.224323974281884</v>
      </c>
      <c r="AE3">
        <f>'IDT-1'!D3</f>
        <v>0</v>
      </c>
      <c r="AF3" s="25"/>
      <c r="AG3">
        <f>SUM(AD3:AF3)</f>
        <v>17.224323974281884</v>
      </c>
      <c r="AI3" s="35">
        <f>PXIL!L3</f>
        <v>0</v>
      </c>
      <c r="AJ3" s="35">
        <f>PXIL!R3</f>
        <v>0</v>
      </c>
      <c r="AK3" s="35">
        <f>RTM_IEX!L3</f>
        <v>0.96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5.8397298672464037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10.559999999999999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0.13392389296452195</v>
      </c>
      <c r="AD4">
        <f t="shared" ref="AD4:AD67" si="1">SUM(B4:AB4,AI4:AV4)-AC4</f>
        <v>17.035805974281882</v>
      </c>
      <c r="AE4">
        <f>'IDT-1'!D4</f>
        <v>0</v>
      </c>
      <c r="AF4" s="25"/>
      <c r="AG4">
        <f t="shared" ref="AG4:AG67" si="2">SUM(AD4:AF4)</f>
        <v>17.035805974281882</v>
      </c>
      <c r="AI4" s="35">
        <f>PXIL!L4</f>
        <v>0</v>
      </c>
      <c r="AJ4" s="35">
        <f>PXIL!R4</f>
        <v>0</v>
      </c>
      <c r="AK4" s="35">
        <f>RTM_IEX!L4</f>
        <v>0.77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10.559999999999999</v>
      </c>
      <c r="AB5" s="76">
        <f>-STOA!R5</f>
        <v>0</v>
      </c>
      <c r="AC5">
        <f t="shared" si="0"/>
        <v>0.13314599999999999</v>
      </c>
      <c r="AD5">
        <f t="shared" si="1"/>
        <v>16.936854</v>
      </c>
      <c r="AE5">
        <f>'IDT-1'!D5</f>
        <v>0</v>
      </c>
      <c r="AF5" s="25"/>
      <c r="AG5">
        <f t="shared" si="2"/>
        <v>16.936854</v>
      </c>
      <c r="AI5" s="35">
        <f>PXIL!L5</f>
        <v>0</v>
      </c>
      <c r="AJ5" s="35">
        <f>PXIL!R5</f>
        <v>0</v>
      </c>
      <c r="AK5" s="35">
        <f>RTM_IEX!L5</f>
        <v>0.67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10.559999999999999</v>
      </c>
      <c r="AB6" s="76">
        <f>-STOA!R6</f>
        <v>0</v>
      </c>
      <c r="AC6">
        <f t="shared" si="0"/>
        <v>0.13244399999999998</v>
      </c>
      <c r="AD6">
        <f t="shared" si="1"/>
        <v>16.847555999999997</v>
      </c>
      <c r="AE6">
        <f>'IDT-1'!D6</f>
        <v>0</v>
      </c>
      <c r="AF6" s="25"/>
      <c r="AG6">
        <f t="shared" si="2"/>
        <v>16.847555999999997</v>
      </c>
      <c r="AI6" s="35">
        <f>PXIL!L6</f>
        <v>0</v>
      </c>
      <c r="AJ6" s="35">
        <f>PXIL!R6</f>
        <v>0</v>
      </c>
      <c r="AK6" s="35">
        <f>RTM_IEX!L6</f>
        <v>0.57999999999999996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10.559999999999999</v>
      </c>
      <c r="AB7" s="76">
        <f>-STOA!R7</f>
        <v>0</v>
      </c>
      <c r="AC7">
        <f t="shared" si="0"/>
        <v>0.13244399999999998</v>
      </c>
      <c r="AD7">
        <f t="shared" si="1"/>
        <v>16.847555999999997</v>
      </c>
      <c r="AE7">
        <f>'IDT-1'!D7</f>
        <v>0</v>
      </c>
      <c r="AF7" s="25"/>
      <c r="AG7">
        <f t="shared" si="2"/>
        <v>16.847555999999997</v>
      </c>
      <c r="AI7" s="35">
        <f>PXIL!L7</f>
        <v>0</v>
      </c>
      <c r="AJ7" s="35">
        <f>PXIL!R7</f>
        <v>0</v>
      </c>
      <c r="AK7" s="35">
        <f>RTM_IEX!L7</f>
        <v>0.57999999999999996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10.559999999999999</v>
      </c>
      <c r="AB8" s="76">
        <f>-STOA!R8</f>
        <v>0</v>
      </c>
      <c r="AC8">
        <f t="shared" si="0"/>
        <v>0.13166399999999998</v>
      </c>
      <c r="AD8">
        <f t="shared" si="1"/>
        <v>16.748335999999998</v>
      </c>
      <c r="AE8">
        <f>'IDT-1'!D8</f>
        <v>0</v>
      </c>
      <c r="AF8" s="25"/>
      <c r="AG8">
        <f t="shared" si="2"/>
        <v>16.748335999999998</v>
      </c>
      <c r="AI8" s="35">
        <f>PXIL!L8</f>
        <v>0</v>
      </c>
      <c r="AJ8" s="35">
        <f>PXIL!R8</f>
        <v>0</v>
      </c>
      <c r="AK8" s="35">
        <f>RTM_IEX!L8</f>
        <v>0.48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10.559999999999999</v>
      </c>
      <c r="AB9" s="76">
        <f>-STOA!R9</f>
        <v>0</v>
      </c>
      <c r="AC9">
        <f t="shared" si="0"/>
        <v>0.13088399999999997</v>
      </c>
      <c r="AD9">
        <f t="shared" si="1"/>
        <v>16.649115999999999</v>
      </c>
      <c r="AE9">
        <f>'IDT-1'!D9</f>
        <v>0</v>
      </c>
      <c r="AF9" s="25"/>
      <c r="AG9">
        <f t="shared" si="2"/>
        <v>16.649115999999999</v>
      </c>
      <c r="AI9" s="35">
        <f>PXIL!L9</f>
        <v>0</v>
      </c>
      <c r="AJ9" s="35">
        <f>PXIL!R9</f>
        <v>0</v>
      </c>
      <c r="AK9" s="35">
        <f>RTM_IEX!L9</f>
        <v>0.38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10.559999999999999</v>
      </c>
      <c r="AB10" s="76">
        <f>-STOA!R10</f>
        <v>0</v>
      </c>
      <c r="AC10">
        <f t="shared" si="0"/>
        <v>0.13018199999999996</v>
      </c>
      <c r="AD10">
        <f t="shared" si="1"/>
        <v>16.559817999999996</v>
      </c>
      <c r="AE10">
        <f>'IDT-1'!D10</f>
        <v>0</v>
      </c>
      <c r="AF10" s="25"/>
      <c r="AG10">
        <f t="shared" si="2"/>
        <v>16.559817999999996</v>
      </c>
      <c r="AI10" s="35">
        <f>PXIL!L10</f>
        <v>0</v>
      </c>
      <c r="AJ10" s="35">
        <f>PXIL!R10</f>
        <v>0</v>
      </c>
      <c r="AK10" s="35">
        <f>RTM_IEX!L10</f>
        <v>0.28999999999999998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10.559999999999999</v>
      </c>
      <c r="AB11" s="76">
        <f>-STOA!R11</f>
        <v>0</v>
      </c>
      <c r="AC11">
        <f t="shared" si="0"/>
        <v>0.13018199999999996</v>
      </c>
      <c r="AD11">
        <f t="shared" si="1"/>
        <v>16.559817999999996</v>
      </c>
      <c r="AE11">
        <f>'IDT-1'!D11</f>
        <v>0</v>
      </c>
      <c r="AF11" s="25"/>
      <c r="AG11">
        <f t="shared" si="2"/>
        <v>16.559817999999996</v>
      </c>
      <c r="AI11" s="35">
        <f>PXIL!L11</f>
        <v>0</v>
      </c>
      <c r="AJ11" s="35">
        <f>PXIL!R11</f>
        <v>0</v>
      </c>
      <c r="AK11" s="35">
        <f>RTM_IEX!L11</f>
        <v>0.28999999999999998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10.559999999999999</v>
      </c>
      <c r="AB12" s="76">
        <f>-STOA!R12</f>
        <v>0</v>
      </c>
      <c r="AC12">
        <f t="shared" si="0"/>
        <v>0.13018199999999996</v>
      </c>
      <c r="AD12">
        <f t="shared" si="1"/>
        <v>16.559817999999996</v>
      </c>
      <c r="AE12">
        <f>'IDT-1'!D12</f>
        <v>0</v>
      </c>
      <c r="AF12" s="25"/>
      <c r="AG12">
        <f t="shared" si="2"/>
        <v>16.559817999999996</v>
      </c>
      <c r="AI12" s="35">
        <f>PXIL!L12</f>
        <v>0</v>
      </c>
      <c r="AJ12" s="35">
        <f>PXIL!R12</f>
        <v>0</v>
      </c>
      <c r="AK12" s="35">
        <f>RTM_IEX!L12</f>
        <v>0.28999999999999998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10.559999999999999</v>
      </c>
      <c r="AB13" s="76">
        <f>-STOA!R13</f>
        <v>0</v>
      </c>
      <c r="AC13">
        <f t="shared" si="0"/>
        <v>0.12940199999999999</v>
      </c>
      <c r="AD13">
        <f t="shared" si="1"/>
        <v>16.460598000000001</v>
      </c>
      <c r="AE13">
        <f>'IDT-1'!D13</f>
        <v>0</v>
      </c>
      <c r="AF13" s="25"/>
      <c r="AG13">
        <f t="shared" si="2"/>
        <v>16.460598000000001</v>
      </c>
      <c r="AI13" s="35">
        <f>PXIL!L13</f>
        <v>0</v>
      </c>
      <c r="AJ13" s="35">
        <f>PXIL!R13</f>
        <v>0</v>
      </c>
      <c r="AK13" s="35">
        <f>RTM_IEX!L13</f>
        <v>0.19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10.559999999999999</v>
      </c>
      <c r="AB14" s="76">
        <f>-STOA!R14</f>
        <v>0</v>
      </c>
      <c r="AC14">
        <f t="shared" si="0"/>
        <v>0.12791999999999998</v>
      </c>
      <c r="AD14">
        <f t="shared" si="1"/>
        <v>16.272079999999999</v>
      </c>
      <c r="AE14">
        <f>'IDT-1'!D14</f>
        <v>0</v>
      </c>
      <c r="AF14" s="25"/>
      <c r="AG14">
        <f t="shared" si="2"/>
        <v>16.272079999999999</v>
      </c>
      <c r="AI14" s="35">
        <f>PXIL!L14</f>
        <v>0</v>
      </c>
      <c r="AJ14" s="35">
        <f>PXIL!R14</f>
        <v>0</v>
      </c>
      <c r="AK14" s="35">
        <f>RTM_IEX!L14</f>
        <v>0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10.559999999999999</v>
      </c>
      <c r="AB15" s="76">
        <f>-STOA!R15</f>
        <v>0</v>
      </c>
      <c r="AC15">
        <f t="shared" si="0"/>
        <v>0.12791999999999998</v>
      </c>
      <c r="AD15">
        <f t="shared" si="1"/>
        <v>16.272079999999999</v>
      </c>
      <c r="AE15">
        <f>'IDT-1'!D15</f>
        <v>0</v>
      </c>
      <c r="AF15" s="25"/>
      <c r="AG15">
        <f t="shared" si="2"/>
        <v>16.272079999999999</v>
      </c>
      <c r="AI15" s="35">
        <f>PXIL!L15</f>
        <v>0</v>
      </c>
      <c r="AJ15" s="35">
        <f>PXIL!R15</f>
        <v>0</v>
      </c>
      <c r="AK15" s="35">
        <f>RTM_IEX!L15</f>
        <v>0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10.559999999999999</v>
      </c>
      <c r="AB16" s="76">
        <f>-STOA!R16</f>
        <v>0</v>
      </c>
      <c r="AC16">
        <f t="shared" si="0"/>
        <v>0.12791999999999998</v>
      </c>
      <c r="AD16">
        <f t="shared" si="1"/>
        <v>16.272079999999999</v>
      </c>
      <c r="AE16">
        <f>'IDT-1'!D16</f>
        <v>0</v>
      </c>
      <c r="AF16" s="25"/>
      <c r="AG16">
        <f t="shared" si="2"/>
        <v>16.272079999999999</v>
      </c>
      <c r="AI16" s="35">
        <f>PXIL!L16</f>
        <v>0</v>
      </c>
      <c r="AJ16" s="35">
        <f>PXIL!R16</f>
        <v>0</v>
      </c>
      <c r="AK16" s="35">
        <f>RTM_IEX!L16</f>
        <v>0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10.559999999999999</v>
      </c>
      <c r="AB17" s="76">
        <f>-STOA!R17</f>
        <v>0</v>
      </c>
      <c r="AC17">
        <f t="shared" si="0"/>
        <v>0.12791999999999998</v>
      </c>
      <c r="AD17">
        <f t="shared" si="1"/>
        <v>16.272079999999999</v>
      </c>
      <c r="AE17">
        <f>'IDT-1'!D17</f>
        <v>0</v>
      </c>
      <c r="AF17" s="25"/>
      <c r="AG17">
        <f t="shared" si="2"/>
        <v>16.272079999999999</v>
      </c>
      <c r="AI17" s="35">
        <f>PXIL!L17</f>
        <v>0</v>
      </c>
      <c r="AJ17" s="35">
        <f>PXIL!R17</f>
        <v>0</v>
      </c>
      <c r="AK17" s="35">
        <f>RTM_IEX!L17</f>
        <v>0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10.559999999999999</v>
      </c>
      <c r="AB18" s="76">
        <f>-STOA!R18</f>
        <v>0</v>
      </c>
      <c r="AC18">
        <f t="shared" si="0"/>
        <v>0.12791999999999998</v>
      </c>
      <c r="AD18">
        <f t="shared" si="1"/>
        <v>16.272079999999999</v>
      </c>
      <c r="AE18">
        <f>'IDT-1'!D18</f>
        <v>0</v>
      </c>
      <c r="AF18" s="25"/>
      <c r="AG18">
        <f t="shared" si="2"/>
        <v>16.272079999999999</v>
      </c>
      <c r="AI18" s="35">
        <f>PXIL!L18</f>
        <v>0</v>
      </c>
      <c r="AJ18" s="35">
        <f>PXIL!R18</f>
        <v>0</v>
      </c>
      <c r="AK18" s="35">
        <f>RTM_IEX!L18</f>
        <v>0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10.559999999999999</v>
      </c>
      <c r="AB19" s="76">
        <f>-STOA!R19</f>
        <v>0</v>
      </c>
      <c r="AC19">
        <f t="shared" si="0"/>
        <v>0.12791999999999998</v>
      </c>
      <c r="AD19">
        <f t="shared" si="1"/>
        <v>16.272079999999999</v>
      </c>
      <c r="AE19">
        <f>'IDT-1'!D19</f>
        <v>0</v>
      </c>
      <c r="AF19" s="25"/>
      <c r="AG19">
        <f t="shared" si="2"/>
        <v>16.272079999999999</v>
      </c>
      <c r="AI19" s="35">
        <f>PXIL!L19</f>
        <v>0</v>
      </c>
      <c r="AJ19" s="35">
        <f>PXIL!R19</f>
        <v>0</v>
      </c>
      <c r="AK19" s="35">
        <f>RTM_IEX!L19</f>
        <v>0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10.559999999999999</v>
      </c>
      <c r="AB20" s="76">
        <f>-STOA!R20</f>
        <v>0</v>
      </c>
      <c r="AC20">
        <f t="shared" si="0"/>
        <v>0.13166399999999998</v>
      </c>
      <c r="AD20">
        <f t="shared" si="1"/>
        <v>16.748335999999998</v>
      </c>
      <c r="AE20">
        <f>'IDT-1'!D20</f>
        <v>0</v>
      </c>
      <c r="AF20" s="25"/>
      <c r="AG20">
        <f t="shared" si="2"/>
        <v>16.748335999999998</v>
      </c>
      <c r="AI20" s="35">
        <f>PXIL!L20</f>
        <v>0</v>
      </c>
      <c r="AJ20" s="35">
        <f>PXIL!R20</f>
        <v>0</v>
      </c>
      <c r="AK20" s="35">
        <f>RTM_IEX!L20</f>
        <v>0.48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10.559999999999999</v>
      </c>
      <c r="AB21" s="76">
        <f>-STOA!R21</f>
        <v>0</v>
      </c>
      <c r="AC21">
        <f t="shared" si="0"/>
        <v>0.13314599999999999</v>
      </c>
      <c r="AD21">
        <f t="shared" si="1"/>
        <v>16.936854</v>
      </c>
      <c r="AE21">
        <f>'IDT-1'!D21</f>
        <v>0</v>
      </c>
      <c r="AF21" s="25"/>
      <c r="AG21">
        <f t="shared" si="2"/>
        <v>16.936854</v>
      </c>
      <c r="AI21" s="35">
        <f>PXIL!L21</f>
        <v>0</v>
      </c>
      <c r="AJ21" s="35">
        <f>PXIL!R21</f>
        <v>0</v>
      </c>
      <c r="AK21" s="35">
        <f>RTM_IEX!L21</f>
        <v>0.67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10.559999999999999</v>
      </c>
      <c r="AB22" s="76">
        <f>-STOA!R22</f>
        <v>0</v>
      </c>
      <c r="AC22">
        <f t="shared" si="0"/>
        <v>0.13462799999999997</v>
      </c>
      <c r="AD22">
        <f t="shared" si="1"/>
        <v>17.125371999999999</v>
      </c>
      <c r="AE22">
        <f>'IDT-1'!D22</f>
        <v>0</v>
      </c>
      <c r="AF22" s="25"/>
      <c r="AG22">
        <f t="shared" si="2"/>
        <v>17.125371999999999</v>
      </c>
      <c r="AI22" s="35">
        <f>PXIL!L22</f>
        <v>0</v>
      </c>
      <c r="AJ22" s="35">
        <f>PXIL!R22</f>
        <v>0</v>
      </c>
      <c r="AK22" s="35">
        <f>RTM_IEX!L22</f>
        <v>0.86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10.559999999999999</v>
      </c>
      <c r="AB23" s="76">
        <f>-STOA!R23</f>
        <v>0</v>
      </c>
      <c r="AC23">
        <f t="shared" si="0"/>
        <v>0.13618589296452194</v>
      </c>
      <c r="AD23">
        <f t="shared" si="1"/>
        <v>17.323543974281879</v>
      </c>
      <c r="AE23">
        <f>'IDT-1'!D23</f>
        <v>0</v>
      </c>
      <c r="AF23" s="25"/>
      <c r="AG23">
        <f t="shared" si="2"/>
        <v>17.323543974281879</v>
      </c>
      <c r="AI23" s="35">
        <f>PXIL!L23</f>
        <v>0</v>
      </c>
      <c r="AJ23" s="35">
        <f>PXIL!R23</f>
        <v>0</v>
      </c>
      <c r="AK23" s="35">
        <f>RTM_IEX!L23</f>
        <v>1.06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10.559999999999999</v>
      </c>
      <c r="AB24" s="76">
        <f>-STOA!R24</f>
        <v>0</v>
      </c>
      <c r="AC24">
        <f t="shared" si="0"/>
        <v>0.13688789296452195</v>
      </c>
      <c r="AD24">
        <f t="shared" si="1"/>
        <v>17.412841974281879</v>
      </c>
      <c r="AE24">
        <f>'IDT-1'!D24</f>
        <v>0</v>
      </c>
      <c r="AF24" s="25"/>
      <c r="AG24">
        <f t="shared" si="2"/>
        <v>17.412841974281879</v>
      </c>
      <c r="AI24" s="35">
        <f>PXIL!L24</f>
        <v>0</v>
      </c>
      <c r="AJ24" s="35">
        <f>PXIL!R24</f>
        <v>0</v>
      </c>
      <c r="AK24" s="35">
        <f>RTM_IEX!L24</f>
        <v>1.1499999999999999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10.559999999999999</v>
      </c>
      <c r="AB25" s="76">
        <f>-STOA!R25</f>
        <v>0</v>
      </c>
      <c r="AC25">
        <f t="shared" si="0"/>
        <v>0.13766789296452195</v>
      </c>
      <c r="AD25">
        <f t="shared" si="1"/>
        <v>17.512061974281881</v>
      </c>
      <c r="AE25">
        <f>'IDT-1'!D25</f>
        <v>0</v>
      </c>
      <c r="AF25" s="25"/>
      <c r="AG25">
        <f t="shared" si="2"/>
        <v>17.512061974281881</v>
      </c>
      <c r="AI25" s="35">
        <f>PXIL!L25</f>
        <v>0</v>
      </c>
      <c r="AJ25" s="35">
        <f>PXIL!R25</f>
        <v>0</v>
      </c>
      <c r="AK25" s="35">
        <f>RTM_IEX!L25</f>
        <v>1.25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10.559999999999999</v>
      </c>
      <c r="AB26" s="76">
        <f>-STOA!R26</f>
        <v>0</v>
      </c>
      <c r="AC26">
        <f t="shared" si="0"/>
        <v>0.13836989296452193</v>
      </c>
      <c r="AD26">
        <f t="shared" si="1"/>
        <v>17.60135997428188</v>
      </c>
      <c r="AE26">
        <f>'IDT-1'!D26</f>
        <v>0</v>
      </c>
      <c r="AF26" s="25"/>
      <c r="AG26">
        <f t="shared" si="2"/>
        <v>17.60135997428188</v>
      </c>
      <c r="AI26" s="35">
        <f>PXIL!L26</f>
        <v>0</v>
      </c>
      <c r="AJ26" s="35">
        <f>PXIL!R26</f>
        <v>0</v>
      </c>
      <c r="AK26" s="35">
        <f>RTM_IEX!L26</f>
        <v>1.34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5.8397298672464037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10.559999999999999</v>
      </c>
      <c r="AB27" s="76">
        <f>-STOA!R27</f>
        <v>0</v>
      </c>
      <c r="AC27">
        <f t="shared" si="0"/>
        <v>0.13914989296452193</v>
      </c>
      <c r="AD27">
        <f t="shared" si="1"/>
        <v>17.700579974281883</v>
      </c>
      <c r="AE27">
        <f>'IDT-1'!D27</f>
        <v>0</v>
      </c>
      <c r="AF27" s="25"/>
      <c r="AG27">
        <f t="shared" si="2"/>
        <v>17.700579974281883</v>
      </c>
      <c r="AI27" s="35">
        <f>PXIL!L27</f>
        <v>0</v>
      </c>
      <c r="AJ27" s="35">
        <f>PXIL!R27</f>
        <v>0</v>
      </c>
      <c r="AK27" s="35">
        <f>RTM_IEX!L27</f>
        <v>1.44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5.8397298672464037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10.559999999999999</v>
      </c>
      <c r="AB28" s="76">
        <f>-STOA!R28</f>
        <v>0</v>
      </c>
      <c r="AC28">
        <f t="shared" si="0"/>
        <v>0.13992989296452193</v>
      </c>
      <c r="AD28">
        <f t="shared" si="1"/>
        <v>17.799799974281882</v>
      </c>
      <c r="AE28">
        <f>'IDT-1'!D28</f>
        <v>0</v>
      </c>
      <c r="AF28" s="25"/>
      <c r="AG28">
        <f t="shared" si="2"/>
        <v>17.799799974281882</v>
      </c>
      <c r="AI28" s="35">
        <f>PXIL!L28</f>
        <v>0</v>
      </c>
      <c r="AJ28" s="35">
        <f>PXIL!R28</f>
        <v>0</v>
      </c>
      <c r="AK28" s="35">
        <f>RTM_IEX!L28</f>
        <v>1.54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5.8397298672464037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10.559999999999999</v>
      </c>
      <c r="AB29" s="76">
        <f>-STOA!R29</f>
        <v>0</v>
      </c>
      <c r="AC29">
        <f t="shared" si="0"/>
        <v>0.14141189296452195</v>
      </c>
      <c r="AD29">
        <f t="shared" si="1"/>
        <v>17.98831797428188</v>
      </c>
      <c r="AE29">
        <f>'IDT-1'!D29</f>
        <v>0</v>
      </c>
      <c r="AF29" s="25"/>
      <c r="AG29">
        <f t="shared" si="2"/>
        <v>17.98831797428188</v>
      </c>
      <c r="AI29" s="35">
        <f>PXIL!L29</f>
        <v>0</v>
      </c>
      <c r="AJ29" s="35">
        <f>PXIL!R29</f>
        <v>0</v>
      </c>
      <c r="AK29" s="35">
        <f>RTM_IEX!L29</f>
        <v>1.73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5.8397298672464037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10.82</v>
      </c>
      <c r="AB30" s="76">
        <f>-STOA!R30</f>
        <v>0</v>
      </c>
      <c r="AC30">
        <f t="shared" si="0"/>
        <v>0.14343989296452195</v>
      </c>
      <c r="AD30">
        <f t="shared" si="1"/>
        <v>18.246289974281883</v>
      </c>
      <c r="AE30">
        <f>'IDT-1'!D30</f>
        <v>0</v>
      </c>
      <c r="AF30" s="25"/>
      <c r="AG30">
        <f t="shared" si="2"/>
        <v>18.246289974281883</v>
      </c>
      <c r="AI30" s="35">
        <f>PXIL!L30</f>
        <v>0</v>
      </c>
      <c r="AJ30" s="35">
        <f>PXIL!R30</f>
        <v>0</v>
      </c>
      <c r="AK30" s="35">
        <f>RTM_IEX!L30</f>
        <v>1.73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5.8397298672464037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11.239999999999998</v>
      </c>
      <c r="AB31" s="76">
        <f>-STOA!R31</f>
        <v>0</v>
      </c>
      <c r="AC31">
        <f t="shared" si="0"/>
        <v>0.14523389296452194</v>
      </c>
      <c r="AD31">
        <f t="shared" si="1"/>
        <v>18.474495974281879</v>
      </c>
      <c r="AE31">
        <f>'IDT-1'!D31</f>
        <v>0</v>
      </c>
      <c r="AF31" s="25"/>
      <c r="AG31">
        <f t="shared" si="2"/>
        <v>18.474495974281879</v>
      </c>
      <c r="AI31" s="35">
        <f>PXIL!L31</f>
        <v>0</v>
      </c>
      <c r="AJ31" s="35">
        <f>PXIL!R31</f>
        <v>0</v>
      </c>
      <c r="AK31" s="35">
        <f>RTM_IEX!L31</f>
        <v>1.54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5.8397298672464037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11.67</v>
      </c>
      <c r="AB32" s="76">
        <f>-STOA!R32</f>
        <v>0</v>
      </c>
      <c r="AC32">
        <f t="shared" si="0"/>
        <v>0.14702789296452193</v>
      </c>
      <c r="AD32">
        <f t="shared" si="1"/>
        <v>18.702701974281879</v>
      </c>
      <c r="AE32">
        <f>'IDT-1'!D32</f>
        <v>0</v>
      </c>
      <c r="AF32" s="25"/>
      <c r="AG32">
        <f t="shared" si="2"/>
        <v>18.702701974281879</v>
      </c>
      <c r="AI32" s="35">
        <f>PXIL!L32</f>
        <v>0</v>
      </c>
      <c r="AJ32" s="35">
        <f>PXIL!R32</f>
        <v>0</v>
      </c>
      <c r="AK32" s="35">
        <f>RTM_IEX!L32</f>
        <v>1.34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5.8397298672464037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12.19</v>
      </c>
      <c r="AB33" s="76">
        <f>-STOA!R33</f>
        <v>0</v>
      </c>
      <c r="AC33">
        <f t="shared" si="0"/>
        <v>0.14889989296452194</v>
      </c>
      <c r="AD33">
        <f t="shared" si="1"/>
        <v>18.940829974281879</v>
      </c>
      <c r="AE33">
        <f>'IDT-1'!D33</f>
        <v>0</v>
      </c>
      <c r="AF33" s="25"/>
      <c r="AG33">
        <f t="shared" si="2"/>
        <v>18.940829974281879</v>
      </c>
      <c r="AI33" s="35">
        <f>PXIL!L33</f>
        <v>0</v>
      </c>
      <c r="AJ33" s="35">
        <f>PXIL!R33</f>
        <v>0</v>
      </c>
      <c r="AK33" s="35">
        <f>RTM_IEX!L33</f>
        <v>1.06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5.8397298672464037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12.809999999999999</v>
      </c>
      <c r="AB34" s="76">
        <f>-STOA!R34</f>
        <v>0</v>
      </c>
      <c r="AC34">
        <f t="shared" si="0"/>
        <v>0.15069389296452196</v>
      </c>
      <c r="AD34">
        <f t="shared" si="1"/>
        <v>19.169035974281883</v>
      </c>
      <c r="AE34">
        <f>'IDT-1'!D34</f>
        <v>0</v>
      </c>
      <c r="AF34" s="25"/>
      <c r="AG34">
        <f t="shared" si="2"/>
        <v>19.169035974281883</v>
      </c>
      <c r="AI34" s="35">
        <f>PXIL!L34</f>
        <v>0</v>
      </c>
      <c r="AJ34" s="35">
        <f>PXIL!R34</f>
        <v>0</v>
      </c>
      <c r="AK34" s="35">
        <f>RTM_IEX!L34</f>
        <v>0.67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13.419999999999998</v>
      </c>
      <c r="AB35" s="76">
        <f>-STOA!R35</f>
        <v>0</v>
      </c>
      <c r="AC35">
        <f t="shared" si="0"/>
        <v>0.15318989296452193</v>
      </c>
      <c r="AD35">
        <f t="shared" si="1"/>
        <v>19.486539974281879</v>
      </c>
      <c r="AE35">
        <f>'IDT-1'!D35</f>
        <v>0</v>
      </c>
      <c r="AF35" s="25"/>
      <c r="AG35">
        <f t="shared" si="2"/>
        <v>19.486539974281879</v>
      </c>
      <c r="AI35" s="35">
        <f>PXIL!L35</f>
        <v>0</v>
      </c>
      <c r="AJ35" s="35">
        <f>PXIL!R35</f>
        <v>0</v>
      </c>
      <c r="AK35" s="35">
        <f>RTM_IEX!L35</f>
        <v>0.38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14.02</v>
      </c>
      <c r="AB36" s="76">
        <f>-STOA!R36</f>
        <v>0</v>
      </c>
      <c r="AC36">
        <f t="shared" si="0"/>
        <v>0.15490589296452195</v>
      </c>
      <c r="AD36">
        <f t="shared" si="1"/>
        <v>19.704823974281883</v>
      </c>
      <c r="AE36">
        <f>'IDT-1'!D36</f>
        <v>0</v>
      </c>
      <c r="AF36" s="25"/>
      <c r="AG36">
        <f t="shared" si="2"/>
        <v>19.704823974281883</v>
      </c>
      <c r="AI36" s="35">
        <f>PXIL!L36</f>
        <v>0</v>
      </c>
      <c r="AJ36" s="35">
        <f>PXIL!R36</f>
        <v>0</v>
      </c>
      <c r="AK36" s="35">
        <f>RTM_IEX!L36</f>
        <v>0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14.64</v>
      </c>
      <c r="AB37" s="76">
        <f>-STOA!R37</f>
        <v>0</v>
      </c>
      <c r="AC37">
        <f t="shared" si="0"/>
        <v>0.15974189296452196</v>
      </c>
      <c r="AD37">
        <f t="shared" si="1"/>
        <v>20.319987974281883</v>
      </c>
      <c r="AE37">
        <f>'IDT-1'!D37</f>
        <v>0</v>
      </c>
      <c r="AF37" s="25"/>
      <c r="AG37">
        <f t="shared" si="2"/>
        <v>20.319987974281883</v>
      </c>
      <c r="AI37" s="35">
        <f>PXIL!L37</f>
        <v>0</v>
      </c>
      <c r="AJ37" s="35">
        <f>PXIL!R37</f>
        <v>0</v>
      </c>
      <c r="AK37" s="35">
        <f>RTM_IEX!L37</f>
        <v>0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15.239999999999998</v>
      </c>
      <c r="AB38" s="76">
        <f>-STOA!R38</f>
        <v>0</v>
      </c>
      <c r="AC38">
        <f t="shared" si="0"/>
        <v>0.16442189296452195</v>
      </c>
      <c r="AD38">
        <f t="shared" si="1"/>
        <v>20.91530797428188</v>
      </c>
      <c r="AE38">
        <f>'IDT-1'!D38</f>
        <v>0</v>
      </c>
      <c r="AF38" s="25"/>
      <c r="AG38">
        <f t="shared" si="2"/>
        <v>20.91530797428188</v>
      </c>
      <c r="AI38" s="35">
        <f>PXIL!L38</f>
        <v>0</v>
      </c>
      <c r="AJ38" s="35">
        <f>PXIL!R38</f>
        <v>0</v>
      </c>
      <c r="AK38" s="35">
        <f>RTM_IEX!L38</f>
        <v>0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15.760000000000002</v>
      </c>
      <c r="AB39" s="76">
        <f>-STOA!R39</f>
        <v>0</v>
      </c>
      <c r="AC39">
        <f t="shared" si="0"/>
        <v>0.19094189296452196</v>
      </c>
      <c r="AD39">
        <f t="shared" si="1"/>
        <v>24.288787974281885</v>
      </c>
      <c r="AE39">
        <f>'IDT-1'!D39</f>
        <v>0</v>
      </c>
      <c r="AF39" s="25"/>
      <c r="AG39">
        <f t="shared" si="2"/>
        <v>24.288787974281885</v>
      </c>
      <c r="AI39" s="35">
        <f>PXIL!L39</f>
        <v>0</v>
      </c>
      <c r="AJ39" s="35">
        <f>PXIL!R39</f>
        <v>0</v>
      </c>
      <c r="AK39" s="35">
        <f>RTM_IEX!L39</f>
        <v>2.88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16.260000000000002</v>
      </c>
      <c r="AB40" s="76">
        <f>-STOA!R40</f>
        <v>0</v>
      </c>
      <c r="AC40">
        <f t="shared" si="0"/>
        <v>0.19109789296452195</v>
      </c>
      <c r="AD40">
        <f t="shared" si="1"/>
        <v>24.308631974281884</v>
      </c>
      <c r="AE40">
        <f>'IDT-1'!D40</f>
        <v>0</v>
      </c>
      <c r="AF40" s="25"/>
      <c r="AG40">
        <f t="shared" si="2"/>
        <v>24.308631974281884</v>
      </c>
      <c r="AI40" s="35">
        <f>PXIL!L40</f>
        <v>0</v>
      </c>
      <c r="AJ40" s="35">
        <f>PXIL!R40</f>
        <v>0</v>
      </c>
      <c r="AK40" s="35">
        <f>RTM_IEX!L40</f>
        <v>2.4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16.73</v>
      </c>
      <c r="AB41" s="76">
        <f>-STOA!R41</f>
        <v>0</v>
      </c>
      <c r="AC41">
        <f t="shared" si="0"/>
        <v>0.19179989296452193</v>
      </c>
      <c r="AD41">
        <f t="shared" si="1"/>
        <v>24.397929974281883</v>
      </c>
      <c r="AE41">
        <f>'IDT-1'!D41</f>
        <v>0</v>
      </c>
      <c r="AF41" s="25"/>
      <c r="AG41">
        <f t="shared" si="2"/>
        <v>24.397929974281883</v>
      </c>
      <c r="AI41" s="35">
        <f>PXIL!L41</f>
        <v>0</v>
      </c>
      <c r="AJ41" s="35">
        <f>PXIL!R41</f>
        <v>0</v>
      </c>
      <c r="AK41" s="35">
        <f>RTM_IEX!L41</f>
        <v>2.02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17.12</v>
      </c>
      <c r="AB42" s="76">
        <f>-STOA!R42</f>
        <v>0</v>
      </c>
      <c r="AC42">
        <f t="shared" si="0"/>
        <v>0.19179989296452196</v>
      </c>
      <c r="AD42">
        <f t="shared" si="1"/>
        <v>24.397929974281883</v>
      </c>
      <c r="AE42">
        <f>'IDT-1'!D42</f>
        <v>0</v>
      </c>
      <c r="AF42" s="25"/>
      <c r="AG42">
        <f t="shared" si="2"/>
        <v>24.397929974281883</v>
      </c>
      <c r="AI42" s="35">
        <f>PXIL!L42</f>
        <v>0</v>
      </c>
      <c r="AJ42" s="35">
        <f>PXIL!R42</f>
        <v>0</v>
      </c>
      <c r="AK42" s="35">
        <f>RTM_IEX!L42</f>
        <v>1.63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17.489999999999998</v>
      </c>
      <c r="AB43" s="76">
        <f>-STOA!R43</f>
        <v>0</v>
      </c>
      <c r="AC43">
        <f t="shared" si="0"/>
        <v>0.19023989296452193</v>
      </c>
      <c r="AD43">
        <f t="shared" si="1"/>
        <v>24.199489974281882</v>
      </c>
      <c r="AE43">
        <f>'IDT-1'!D43</f>
        <v>0</v>
      </c>
      <c r="AF43" s="25"/>
      <c r="AG43">
        <f t="shared" si="2"/>
        <v>24.199489974281882</v>
      </c>
      <c r="AI43" s="35">
        <f>PXIL!L43</f>
        <v>0</v>
      </c>
      <c r="AJ43" s="35">
        <f>PXIL!R43</f>
        <v>0</v>
      </c>
      <c r="AK43" s="35">
        <f>RTM_IEX!L43</f>
        <v>1.06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17.809999999999999</v>
      </c>
      <c r="AB44" s="76">
        <f>-STOA!R44</f>
        <v>0</v>
      </c>
      <c r="AC44">
        <f t="shared" si="0"/>
        <v>0.18821189296452193</v>
      </c>
      <c r="AD44">
        <f t="shared" si="1"/>
        <v>23.941517974281883</v>
      </c>
      <c r="AE44">
        <f>'IDT-1'!D44</f>
        <v>0</v>
      </c>
      <c r="AF44" s="25"/>
      <c r="AG44">
        <f t="shared" si="2"/>
        <v>23.941517974281883</v>
      </c>
      <c r="AI44" s="35">
        <f>PXIL!L44</f>
        <v>0</v>
      </c>
      <c r="AJ44" s="35">
        <f>PXIL!R44</f>
        <v>0</v>
      </c>
      <c r="AK44" s="35">
        <f>RTM_IEX!L44</f>
        <v>0.48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18.07</v>
      </c>
      <c r="AB45" s="76">
        <f>-STOA!R45</f>
        <v>0</v>
      </c>
      <c r="AC45">
        <f t="shared" si="0"/>
        <v>0.18649589296452196</v>
      </c>
      <c r="AD45">
        <f t="shared" si="1"/>
        <v>23.723233974281882</v>
      </c>
      <c r="AE45">
        <f>'IDT-1'!D45</f>
        <v>0</v>
      </c>
      <c r="AF45" s="25"/>
      <c r="AG45">
        <f t="shared" si="2"/>
        <v>23.723233974281882</v>
      </c>
      <c r="AI45" s="35">
        <f>PXIL!L45</f>
        <v>0</v>
      </c>
      <c r="AJ45" s="35">
        <f>PXIL!R45</f>
        <v>0</v>
      </c>
      <c r="AK45" s="35">
        <f>RTM_IEX!L45</f>
        <v>0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18.440000000000001</v>
      </c>
      <c r="AB46" s="76">
        <f>-STOA!R46</f>
        <v>0</v>
      </c>
      <c r="AC46">
        <f t="shared" si="0"/>
        <v>0.19331255210582413</v>
      </c>
      <c r="AD46">
        <f t="shared" si="1"/>
        <v>23.586417315140583</v>
      </c>
      <c r="AE46">
        <f>'IDT-1'!D46</f>
        <v>0</v>
      </c>
      <c r="AF46" s="25"/>
      <c r="AG46">
        <f t="shared" si="2"/>
        <v>23.586417315140583</v>
      </c>
      <c r="AI46" s="35">
        <f>PXIL!L46</f>
        <v>0</v>
      </c>
      <c r="AJ46" s="35">
        <f>PXIL!R46</f>
        <v>0</v>
      </c>
      <c r="AK46" s="35">
        <f>RTM_IEX!L46</f>
        <v>0</v>
      </c>
      <c r="AL46" s="35">
        <f>RTM_IEX!R46</f>
        <v>-0.5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18.78</v>
      </c>
      <c r="AB47" s="76">
        <f>-STOA!R47</f>
        <v>0</v>
      </c>
      <c r="AC47">
        <f t="shared" si="0"/>
        <v>0.19203389296452195</v>
      </c>
      <c r="AD47">
        <f t="shared" si="1"/>
        <v>24.427695974281885</v>
      </c>
      <c r="AE47">
        <f>'IDT-1'!D47</f>
        <v>0</v>
      </c>
      <c r="AF47" s="25"/>
      <c r="AG47">
        <f t="shared" si="2"/>
        <v>24.427695974281885</v>
      </c>
      <c r="AI47" s="35">
        <f>PXIL!L47</f>
        <v>0</v>
      </c>
      <c r="AJ47" s="35">
        <f>PXIL!R47</f>
        <v>0</v>
      </c>
      <c r="AK47" s="35">
        <f>RTM_IEX!L47</f>
        <v>0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18.66</v>
      </c>
      <c r="AB48" s="76">
        <f>-STOA!R48</f>
        <v>0</v>
      </c>
      <c r="AC48">
        <f t="shared" si="0"/>
        <v>0.19109789296452195</v>
      </c>
      <c r="AD48">
        <f t="shared" si="1"/>
        <v>24.308631974281884</v>
      </c>
      <c r="AE48">
        <f>'IDT-1'!D48</f>
        <v>0</v>
      </c>
      <c r="AF48" s="25"/>
      <c r="AG48">
        <f t="shared" si="2"/>
        <v>24.308631974281884</v>
      </c>
      <c r="AI48" s="35">
        <f>PXIL!L48</f>
        <v>0</v>
      </c>
      <c r="AJ48" s="35">
        <f>PXIL!R48</f>
        <v>0</v>
      </c>
      <c r="AK48" s="35">
        <f>RTM_IEX!L48</f>
        <v>0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18.73</v>
      </c>
      <c r="AB49" s="76">
        <f>-STOA!R49</f>
        <v>0</v>
      </c>
      <c r="AC49">
        <f t="shared" si="0"/>
        <v>0.19164389296452194</v>
      </c>
      <c r="AD49">
        <f t="shared" si="1"/>
        <v>24.378085974281884</v>
      </c>
      <c r="AE49">
        <f>'IDT-1'!D49</f>
        <v>0</v>
      </c>
      <c r="AF49" s="25"/>
      <c r="AG49">
        <f t="shared" si="2"/>
        <v>24.378085974281884</v>
      </c>
      <c r="AI49" s="35">
        <f>PXIL!L49</f>
        <v>0</v>
      </c>
      <c r="AJ49" s="35">
        <f>PXIL!R49</f>
        <v>0</v>
      </c>
      <c r="AK49" s="35">
        <f>RTM_IEX!L49</f>
        <v>0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18.420000000000002</v>
      </c>
      <c r="AB50" s="76">
        <f>-STOA!R50</f>
        <v>0</v>
      </c>
      <c r="AC50">
        <f t="shared" si="0"/>
        <v>0.19394268393408456</v>
      </c>
      <c r="AD50">
        <f t="shared" si="1"/>
        <v>23.465787183312319</v>
      </c>
      <c r="AE50">
        <f>'IDT-1'!D50</f>
        <v>0</v>
      </c>
      <c r="AF50" s="25"/>
      <c r="AG50">
        <f t="shared" si="2"/>
        <v>23.465787183312319</v>
      </c>
      <c r="AI50" s="35">
        <f>PXIL!L50</f>
        <v>0</v>
      </c>
      <c r="AJ50" s="35">
        <f>PXIL!R50</f>
        <v>0</v>
      </c>
      <c r="AK50" s="35">
        <f>RTM_IEX!L50</f>
        <v>0</v>
      </c>
      <c r="AL50" s="35">
        <f>RTM_IEX!R50</f>
        <v>-0.6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18.57</v>
      </c>
      <c r="AB51" s="76">
        <f>-STOA!R51</f>
        <v>0</v>
      </c>
      <c r="AC51">
        <f t="shared" si="0"/>
        <v>0.19126063797560841</v>
      </c>
      <c r="AD51">
        <f t="shared" si="1"/>
        <v>24.108469229270796</v>
      </c>
      <c r="AE51">
        <f>'IDT-1'!D51</f>
        <v>0</v>
      </c>
      <c r="AF51" s="25"/>
      <c r="AG51">
        <f t="shared" si="2"/>
        <v>24.108469229270796</v>
      </c>
      <c r="AI51" s="35">
        <f>PXIL!L51</f>
        <v>0</v>
      </c>
      <c r="AJ51" s="35">
        <f>PXIL!R51</f>
        <v>0</v>
      </c>
      <c r="AK51" s="35">
        <f>RTM_IEX!L51</f>
        <v>0</v>
      </c>
      <c r="AL51" s="35">
        <f>RTM_IEX!R51</f>
        <v>-0.11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18.59</v>
      </c>
      <c r="AB52" s="76">
        <f>-STOA!R52</f>
        <v>0</v>
      </c>
      <c r="AC52">
        <f t="shared" si="0"/>
        <v>0.1944825521058241</v>
      </c>
      <c r="AD52">
        <f t="shared" si="1"/>
        <v>23.73524731514058</v>
      </c>
      <c r="AE52">
        <f>'IDT-1'!D52</f>
        <v>0</v>
      </c>
      <c r="AF52" s="25"/>
      <c r="AG52">
        <f t="shared" si="2"/>
        <v>23.73524731514058</v>
      </c>
      <c r="AI52" s="35">
        <f>PXIL!L52</f>
        <v>0</v>
      </c>
      <c r="AJ52" s="35">
        <f>PXIL!R52</f>
        <v>0</v>
      </c>
      <c r="AK52" s="35">
        <f>RTM_IEX!L52</f>
        <v>0</v>
      </c>
      <c r="AL52" s="35">
        <f>RTM_IEX!R52</f>
        <v>-0.5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18.52</v>
      </c>
      <c r="AB53" s="76">
        <f>-STOA!R53</f>
        <v>0</v>
      </c>
      <c r="AC53">
        <f t="shared" si="0"/>
        <v>0.19315042027756368</v>
      </c>
      <c r="AD53">
        <f t="shared" si="1"/>
        <v>23.766579446968841</v>
      </c>
      <c r="AE53">
        <f>'IDT-1'!D53</f>
        <v>0</v>
      </c>
      <c r="AF53" s="25"/>
      <c r="AG53">
        <f t="shared" si="2"/>
        <v>23.766579446968841</v>
      </c>
      <c r="AI53" s="35">
        <f>PXIL!L53</f>
        <v>0</v>
      </c>
      <c r="AJ53" s="35">
        <f>PXIL!R53</f>
        <v>0</v>
      </c>
      <c r="AK53" s="35">
        <f>RTM_IEX!L53</f>
        <v>0</v>
      </c>
      <c r="AL53" s="35">
        <f>RTM_IEX!R53</f>
        <v>-0.4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18.29</v>
      </c>
      <c r="AB54" s="76">
        <f>-STOA!R54</f>
        <v>0</v>
      </c>
      <c r="AC54">
        <f t="shared" si="0"/>
        <v>0.18978415662104281</v>
      </c>
      <c r="AD54">
        <f t="shared" si="1"/>
        <v>23.73994571062536</v>
      </c>
      <c r="AE54">
        <f>'IDT-1'!D54</f>
        <v>0</v>
      </c>
      <c r="AF54" s="25"/>
      <c r="AG54">
        <f t="shared" si="2"/>
        <v>23.73994571062536</v>
      </c>
      <c r="AI54" s="35">
        <f>PXIL!L54</f>
        <v>0</v>
      </c>
      <c r="AJ54" s="35">
        <f>PXIL!R54</f>
        <v>0</v>
      </c>
      <c r="AK54" s="35">
        <f>RTM_IEX!L54</f>
        <v>0</v>
      </c>
      <c r="AL54" s="35">
        <f>RTM_IEX!R54</f>
        <v>-0.2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18.12</v>
      </c>
      <c r="AB55" s="76">
        <f>-STOA!R55</f>
        <v>0</v>
      </c>
      <c r="AC55">
        <f t="shared" si="0"/>
        <v>0.19081655210582413</v>
      </c>
      <c r="AD55">
        <f t="shared" si="1"/>
        <v>23.26891331514058</v>
      </c>
      <c r="AE55">
        <f>'IDT-1'!D55</f>
        <v>0</v>
      </c>
      <c r="AF55" s="25"/>
      <c r="AG55">
        <f t="shared" si="2"/>
        <v>23.26891331514058</v>
      </c>
      <c r="AI55" s="35">
        <f>PXIL!L55</f>
        <v>0</v>
      </c>
      <c r="AJ55" s="35">
        <f>PXIL!R55</f>
        <v>0</v>
      </c>
      <c r="AK55" s="35">
        <f>RTM_IEX!L55</f>
        <v>0</v>
      </c>
      <c r="AL55" s="35">
        <f>RTM_IEX!R55</f>
        <v>-0.5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18.079999999999998</v>
      </c>
      <c r="AB56" s="76">
        <f>-STOA!R56</f>
        <v>0</v>
      </c>
      <c r="AC56">
        <f t="shared" si="0"/>
        <v>0.19050455210582409</v>
      </c>
      <c r="AD56">
        <f t="shared" si="1"/>
        <v>23.229225315140578</v>
      </c>
      <c r="AE56">
        <f>'IDT-1'!D56</f>
        <v>0</v>
      </c>
      <c r="AF56" s="25"/>
      <c r="AG56">
        <f t="shared" si="2"/>
        <v>23.229225315140578</v>
      </c>
      <c r="AI56" s="35">
        <f>PXIL!L56</f>
        <v>0</v>
      </c>
      <c r="AJ56" s="35">
        <f>PXIL!R56</f>
        <v>0</v>
      </c>
      <c r="AK56" s="35">
        <f>RTM_IEX!L56</f>
        <v>0</v>
      </c>
      <c r="AL56" s="35">
        <f>RTM_IEX!R56</f>
        <v>-0.5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17.850000000000001</v>
      </c>
      <c r="AB57" s="76">
        <f>-STOA!R57</f>
        <v>0</v>
      </c>
      <c r="AC57">
        <f t="shared" si="0"/>
        <v>0.19264121124712627</v>
      </c>
      <c r="AD57">
        <f t="shared" si="1"/>
        <v>22.497088655999281</v>
      </c>
      <c r="AE57">
        <f>'IDT-1'!D57</f>
        <v>0</v>
      </c>
      <c r="AF57" s="25"/>
      <c r="AG57">
        <f t="shared" si="2"/>
        <v>22.497088655999281</v>
      </c>
      <c r="AI57" s="35">
        <f>PXIL!L57</f>
        <v>0</v>
      </c>
      <c r="AJ57" s="35">
        <f>PXIL!R57</f>
        <v>0</v>
      </c>
      <c r="AK57" s="35">
        <f>RTM_IEX!L57</f>
        <v>0</v>
      </c>
      <c r="AL57" s="35">
        <f>RTM_IEX!R57</f>
        <v>-1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17.71</v>
      </c>
      <c r="AB58" s="76">
        <f>-STOA!R58</f>
        <v>0</v>
      </c>
      <c r="AC58">
        <f t="shared" si="0"/>
        <v>0.19547987038842843</v>
      </c>
      <c r="AD58">
        <f t="shared" si="1"/>
        <v>21.854249996857977</v>
      </c>
      <c r="AE58">
        <f>'IDT-1'!D58</f>
        <v>0</v>
      </c>
      <c r="AF58" s="25"/>
      <c r="AG58">
        <f t="shared" si="2"/>
        <v>21.854249996857977</v>
      </c>
      <c r="AI58" s="35">
        <f>PXIL!L58</f>
        <v>0</v>
      </c>
      <c r="AJ58" s="35">
        <f>PXIL!R58</f>
        <v>0</v>
      </c>
      <c r="AK58" s="35">
        <f>RTM_IEX!L58</f>
        <v>0</v>
      </c>
      <c r="AL58" s="35">
        <f>RTM_IEX!R58</f>
        <v>-1.5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17.350000000000001</v>
      </c>
      <c r="AB59" s="76">
        <f>-STOA!R59</f>
        <v>0</v>
      </c>
      <c r="AC59">
        <f t="shared" si="0"/>
        <v>0.19031347490364714</v>
      </c>
      <c r="AD59">
        <f t="shared" si="1"/>
        <v>21.79941639234276</v>
      </c>
      <c r="AE59">
        <f>'IDT-1'!D59</f>
        <v>0</v>
      </c>
      <c r="AF59" s="25"/>
      <c r="AG59">
        <f t="shared" si="2"/>
        <v>21.79941639234276</v>
      </c>
      <c r="AI59" s="35">
        <f>PXIL!L59</f>
        <v>0</v>
      </c>
      <c r="AJ59" s="35">
        <f>PXIL!R59</f>
        <v>0</v>
      </c>
      <c r="AK59" s="35">
        <f>RTM_IEX!L59</f>
        <v>0</v>
      </c>
      <c r="AL59" s="35">
        <f>RTM_IEX!R59</f>
        <v>-1.2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16.989999999999998</v>
      </c>
      <c r="AB60" s="76">
        <f>-STOA!R60</f>
        <v>0</v>
      </c>
      <c r="AC60">
        <f t="shared" si="0"/>
        <v>0.18357481576234497</v>
      </c>
      <c r="AD60">
        <f t="shared" si="1"/>
        <v>21.946155051484059</v>
      </c>
      <c r="AE60">
        <f>'IDT-1'!D60</f>
        <v>0</v>
      </c>
      <c r="AF60" s="25"/>
      <c r="AG60">
        <f t="shared" si="2"/>
        <v>21.946155051484059</v>
      </c>
      <c r="AI60" s="35">
        <f>PXIL!L60</f>
        <v>0</v>
      </c>
      <c r="AJ60" s="35">
        <f>PXIL!R60</f>
        <v>0</v>
      </c>
      <c r="AK60" s="35">
        <f>RTM_IEX!L60</f>
        <v>0</v>
      </c>
      <c r="AL60" s="35">
        <f>RTM_IEX!R60</f>
        <v>-0.7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16.66</v>
      </c>
      <c r="AB61" s="76">
        <f>-STOA!R61</f>
        <v>0</v>
      </c>
      <c r="AC61">
        <f t="shared" si="0"/>
        <v>0.17942855210582412</v>
      </c>
      <c r="AD61">
        <f t="shared" si="1"/>
        <v>21.820301315140579</v>
      </c>
      <c r="AE61">
        <f>'IDT-1'!D61</f>
        <v>0</v>
      </c>
      <c r="AF61" s="25"/>
      <c r="AG61">
        <f t="shared" si="2"/>
        <v>21.820301315140579</v>
      </c>
      <c r="AI61" s="35">
        <f>PXIL!L61</f>
        <v>0</v>
      </c>
      <c r="AJ61" s="35">
        <f>PXIL!R61</f>
        <v>0</v>
      </c>
      <c r="AK61" s="35">
        <f>RTM_IEX!L61</f>
        <v>0</v>
      </c>
      <c r="AL61" s="35">
        <f>RTM_IEX!R61</f>
        <v>-0.5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16.18</v>
      </c>
      <c r="AB62" s="76">
        <f>-STOA!R62</f>
        <v>0</v>
      </c>
      <c r="AC62">
        <f t="shared" si="0"/>
        <v>0.17332615662104281</v>
      </c>
      <c r="AD62">
        <f t="shared" si="1"/>
        <v>21.646403710625361</v>
      </c>
      <c r="AE62">
        <f>'IDT-1'!D62</f>
        <v>0</v>
      </c>
      <c r="AF62" s="25"/>
      <c r="AG62">
        <f t="shared" si="2"/>
        <v>21.646403710625361</v>
      </c>
      <c r="AI62" s="35">
        <f>PXIL!L62</f>
        <v>0</v>
      </c>
      <c r="AJ62" s="35">
        <f>PXIL!R62</f>
        <v>0</v>
      </c>
      <c r="AK62" s="35">
        <f>RTM_IEX!L62</f>
        <v>0</v>
      </c>
      <c r="AL62" s="35">
        <f>RTM_IEX!R62</f>
        <v>-0.2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15.7</v>
      </c>
      <c r="AB63" s="76">
        <f>-STOA!R63</f>
        <v>0</v>
      </c>
      <c r="AC63">
        <f t="shared" si="0"/>
        <v>0.16800989296452196</v>
      </c>
      <c r="AD63">
        <f t="shared" si="1"/>
        <v>21.371719974281881</v>
      </c>
      <c r="AE63">
        <f>'IDT-1'!D63</f>
        <v>0</v>
      </c>
      <c r="AF63" s="25"/>
      <c r="AG63">
        <f t="shared" si="2"/>
        <v>21.371719974281881</v>
      </c>
      <c r="AI63" s="35">
        <f>PXIL!L63</f>
        <v>0</v>
      </c>
      <c r="AJ63" s="35">
        <f>PXIL!R63</f>
        <v>0</v>
      </c>
      <c r="AK63" s="35">
        <f>RTM_IEX!L63</f>
        <v>0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15</v>
      </c>
      <c r="AB64" s="76">
        <f>-STOA!R64</f>
        <v>0</v>
      </c>
      <c r="AC64">
        <f t="shared" si="0"/>
        <v>0.16777589296452194</v>
      </c>
      <c r="AD64">
        <f t="shared" si="1"/>
        <v>21.341953974281886</v>
      </c>
      <c r="AE64">
        <f>'IDT-1'!D64</f>
        <v>0</v>
      </c>
      <c r="AF64" s="25"/>
      <c r="AG64">
        <f t="shared" si="2"/>
        <v>21.341953974281886</v>
      </c>
      <c r="AI64" s="35">
        <f>PXIL!L64</f>
        <v>0</v>
      </c>
      <c r="AJ64" s="35">
        <f>PXIL!R64</f>
        <v>0</v>
      </c>
      <c r="AK64" s="35">
        <f>RTM_IEX!L64</f>
        <v>0.67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14.43</v>
      </c>
      <c r="AB65" s="76">
        <f>-STOA!R65</f>
        <v>0</v>
      </c>
      <c r="AC65">
        <f t="shared" si="0"/>
        <v>0.16855589296452195</v>
      </c>
      <c r="AD65">
        <f t="shared" si="1"/>
        <v>21.441173974281881</v>
      </c>
      <c r="AE65">
        <f>'IDT-1'!D65</f>
        <v>0</v>
      </c>
      <c r="AF65" s="25"/>
      <c r="AG65">
        <f t="shared" si="2"/>
        <v>21.441173974281881</v>
      </c>
      <c r="AI65" s="35">
        <f>PXIL!L65</f>
        <v>0</v>
      </c>
      <c r="AJ65" s="35">
        <f>PXIL!R65</f>
        <v>0</v>
      </c>
      <c r="AK65" s="35">
        <f>RTM_IEX!L65</f>
        <v>1.34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13.809999999999999</v>
      </c>
      <c r="AB66" s="76">
        <f>-STOA!R66</f>
        <v>0</v>
      </c>
      <c r="AC66">
        <f t="shared" si="0"/>
        <v>0.17120789296452193</v>
      </c>
      <c r="AD66">
        <f t="shared" si="1"/>
        <v>21.778521974281883</v>
      </c>
      <c r="AE66">
        <f>'IDT-1'!D66</f>
        <v>0</v>
      </c>
      <c r="AF66" s="25"/>
      <c r="AG66">
        <f t="shared" si="2"/>
        <v>21.778521974281883</v>
      </c>
      <c r="AI66" s="35">
        <f>PXIL!L66</f>
        <v>0</v>
      </c>
      <c r="AJ66" s="35">
        <f>PXIL!R66</f>
        <v>0</v>
      </c>
      <c r="AK66" s="35">
        <f>RTM_IEX!L66</f>
        <v>2.2999999999999998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13.21</v>
      </c>
      <c r="AB67" s="76">
        <f>-STOA!R67</f>
        <v>0</v>
      </c>
      <c r="AC67">
        <f t="shared" si="0"/>
        <v>0.17175599999999999</v>
      </c>
      <c r="AD67">
        <f t="shared" si="1"/>
        <v>21.848244000000001</v>
      </c>
      <c r="AE67">
        <f>'IDT-1'!D67</f>
        <v>0</v>
      </c>
      <c r="AF67" s="25"/>
      <c r="AG67">
        <f t="shared" si="2"/>
        <v>21.848244000000001</v>
      </c>
      <c r="AI67" s="35">
        <f>PXIL!L67</f>
        <v>0</v>
      </c>
      <c r="AJ67" s="35">
        <f>PXIL!R67</f>
        <v>0</v>
      </c>
      <c r="AK67" s="35">
        <f>RTM_IEX!L67</f>
        <v>2.97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12.51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0.17682600000000001</v>
      </c>
      <c r="AD68">
        <f t="shared" ref="AD68:AD98" si="4">SUM(B68:AB68,AI68:AV68)-AC68</f>
        <v>22.493174000000003</v>
      </c>
      <c r="AE68">
        <f>'IDT-1'!D68</f>
        <v>0</v>
      </c>
      <c r="AF68" s="25"/>
      <c r="AG68">
        <f t="shared" ref="AG68:AG98" si="5">SUM(AD68:AF68)</f>
        <v>22.493174000000003</v>
      </c>
      <c r="AI68" s="35">
        <f>PXIL!L68</f>
        <v>0</v>
      </c>
      <c r="AJ68" s="35">
        <f>PXIL!R68</f>
        <v>0</v>
      </c>
      <c r="AK68" s="35">
        <f>RTM_IEX!L68</f>
        <v>4.32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5.8400000000000007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12.05</v>
      </c>
      <c r="AB69" s="76">
        <f>-STOA!R69</f>
        <v>0</v>
      </c>
      <c r="AC69">
        <f t="shared" si="3"/>
        <v>0.180726</v>
      </c>
      <c r="AD69">
        <f t="shared" si="4"/>
        <v>22.989274000000002</v>
      </c>
      <c r="AE69">
        <f>'IDT-1'!D69</f>
        <v>0</v>
      </c>
      <c r="AF69" s="25"/>
      <c r="AG69">
        <f t="shared" si="5"/>
        <v>22.989274000000002</v>
      </c>
      <c r="AI69" s="35">
        <f>PXIL!L69</f>
        <v>0</v>
      </c>
      <c r="AJ69" s="35">
        <f>PXIL!R69</f>
        <v>0</v>
      </c>
      <c r="AK69" s="35">
        <f>RTM_IEX!L69</f>
        <v>5.28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5.8400000000000007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11.67</v>
      </c>
      <c r="AB70" s="76">
        <f>-STOA!R70</f>
        <v>0</v>
      </c>
      <c r="AC70">
        <f t="shared" si="3"/>
        <v>0.18673200000000001</v>
      </c>
      <c r="AD70">
        <f t="shared" si="4"/>
        <v>23.753268000000002</v>
      </c>
      <c r="AE70">
        <f>'IDT-1'!D70</f>
        <v>0</v>
      </c>
      <c r="AF70" s="25"/>
      <c r="AG70">
        <f t="shared" si="5"/>
        <v>23.753268000000002</v>
      </c>
      <c r="AI70" s="35">
        <f>PXIL!L70</f>
        <v>0</v>
      </c>
      <c r="AJ70" s="35">
        <f>PXIL!R70</f>
        <v>0</v>
      </c>
      <c r="AK70" s="35">
        <f>RTM_IEX!L70</f>
        <v>6.43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11.3</v>
      </c>
      <c r="AB71" s="76">
        <f>-STOA!R71</f>
        <v>0</v>
      </c>
      <c r="AC71">
        <f t="shared" si="3"/>
        <v>0.191334</v>
      </c>
      <c r="AD71">
        <f t="shared" si="4"/>
        <v>24.338666</v>
      </c>
      <c r="AE71">
        <f>'IDT-1'!D71</f>
        <v>0</v>
      </c>
      <c r="AF71" s="25"/>
      <c r="AG71">
        <f t="shared" si="5"/>
        <v>24.338666</v>
      </c>
      <c r="AI71" s="35">
        <f>PXIL!L71</f>
        <v>0</v>
      </c>
      <c r="AJ71" s="35">
        <f>PXIL!R71</f>
        <v>0</v>
      </c>
      <c r="AK71" s="35">
        <f>RTM_IEX!L71</f>
        <v>7.39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5.8397483301012709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10.94</v>
      </c>
      <c r="AB72" s="76">
        <f>-STOA!R72</f>
        <v>0</v>
      </c>
      <c r="AC72">
        <f t="shared" si="3"/>
        <v>0.19148803697478989</v>
      </c>
      <c r="AD72">
        <f t="shared" si="4"/>
        <v>24.358260293126481</v>
      </c>
      <c r="AE72">
        <f>'IDT-1'!D72</f>
        <v>0</v>
      </c>
      <c r="AF72" s="25"/>
      <c r="AG72">
        <f t="shared" si="5"/>
        <v>24.358260293126481</v>
      </c>
      <c r="AI72" s="35">
        <f>PXIL!L72</f>
        <v>0</v>
      </c>
      <c r="AJ72" s="35">
        <f>PXIL!R72</f>
        <v>0</v>
      </c>
      <c r="AK72" s="35">
        <f>RTM_IEX!L72</f>
        <v>7.77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5.8397483301012709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10.739999999999998</v>
      </c>
      <c r="AB73" s="76">
        <f>-STOA!R73</f>
        <v>0</v>
      </c>
      <c r="AC73">
        <f t="shared" si="3"/>
        <v>0.19889803697478989</v>
      </c>
      <c r="AD73">
        <f t="shared" si="4"/>
        <v>25.30085029312648</v>
      </c>
      <c r="AE73">
        <f>'IDT-1'!D73</f>
        <v>0</v>
      </c>
      <c r="AF73" s="25"/>
      <c r="AG73">
        <f t="shared" si="5"/>
        <v>25.30085029312648</v>
      </c>
      <c r="AI73" s="35">
        <f>PXIL!L73</f>
        <v>0</v>
      </c>
      <c r="AJ73" s="35">
        <f>PXIL!R73</f>
        <v>0</v>
      </c>
      <c r="AK73" s="35">
        <f>RTM_IEX!L73</f>
        <v>8.92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5.8397483301012709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10.559999999999999</v>
      </c>
      <c r="AB74" s="76">
        <f>-STOA!R74</f>
        <v>0</v>
      </c>
      <c r="AC74">
        <f t="shared" si="3"/>
        <v>0.20498203697478989</v>
      </c>
      <c r="AD74">
        <f t="shared" si="4"/>
        <v>26.07476629312648</v>
      </c>
      <c r="AE74">
        <f>'IDT-1'!D74</f>
        <v>0</v>
      </c>
      <c r="AF74" s="25"/>
      <c r="AG74">
        <f t="shared" si="5"/>
        <v>26.07476629312648</v>
      </c>
      <c r="AI74" s="35">
        <f>PXIL!L74</f>
        <v>0</v>
      </c>
      <c r="AJ74" s="35">
        <f>PXIL!R74</f>
        <v>0</v>
      </c>
      <c r="AK74" s="35">
        <f>RTM_IEX!L74</f>
        <v>9.8800000000000008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5.8397483301012709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10.559999999999999</v>
      </c>
      <c r="AB75" s="76">
        <f>-STOA!R75</f>
        <v>0</v>
      </c>
      <c r="AC75">
        <f t="shared" si="3"/>
        <v>0.20654203697478987</v>
      </c>
      <c r="AD75">
        <f t="shared" si="4"/>
        <v>26.273206293126478</v>
      </c>
      <c r="AE75">
        <f>'IDT-1'!D75</f>
        <v>0</v>
      </c>
      <c r="AF75" s="25"/>
      <c r="AG75">
        <f t="shared" si="5"/>
        <v>26.273206293126478</v>
      </c>
      <c r="AI75" s="35">
        <f>PXIL!L75</f>
        <v>0</v>
      </c>
      <c r="AJ75" s="35">
        <f>PXIL!R75</f>
        <v>0</v>
      </c>
      <c r="AK75" s="35">
        <f>RTM_IEX!L75</f>
        <v>10.08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5.8397483301012709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10.559999999999999</v>
      </c>
      <c r="AB76" s="76">
        <f>-STOA!R76</f>
        <v>0</v>
      </c>
      <c r="AC76">
        <f t="shared" si="3"/>
        <v>0.20802403697478988</v>
      </c>
      <c r="AD76">
        <f t="shared" si="4"/>
        <v>26.461724293126476</v>
      </c>
      <c r="AE76">
        <f>'IDT-1'!D76</f>
        <v>0</v>
      </c>
      <c r="AF76" s="25"/>
      <c r="AG76">
        <f t="shared" si="5"/>
        <v>26.461724293126476</v>
      </c>
      <c r="AI76" s="35">
        <f>PXIL!L76</f>
        <v>0</v>
      </c>
      <c r="AJ76" s="35">
        <f>PXIL!R76</f>
        <v>0</v>
      </c>
      <c r="AK76" s="35">
        <f>RTM_IEX!L76</f>
        <v>10.27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5.8397483301012709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10.559999999999999</v>
      </c>
      <c r="AB77" s="76">
        <f>-STOA!R77</f>
        <v>0</v>
      </c>
      <c r="AC77">
        <f t="shared" si="3"/>
        <v>0.20802403697478988</v>
      </c>
      <c r="AD77">
        <f t="shared" si="4"/>
        <v>26.461724293126476</v>
      </c>
      <c r="AE77">
        <f>'IDT-1'!D77</f>
        <v>0</v>
      </c>
      <c r="AF77" s="25"/>
      <c r="AG77">
        <f t="shared" si="5"/>
        <v>26.461724293126476</v>
      </c>
      <c r="AI77" s="35">
        <f>PXIL!L77</f>
        <v>0</v>
      </c>
      <c r="AJ77" s="35">
        <f>PXIL!R77</f>
        <v>0</v>
      </c>
      <c r="AK77" s="35">
        <f>RTM_IEX!L77</f>
        <v>10.27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5.8397483301012709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10.559999999999999</v>
      </c>
      <c r="AB78" s="76">
        <f>-STOA!R78</f>
        <v>0</v>
      </c>
      <c r="AC78">
        <f t="shared" si="3"/>
        <v>0.20279803697478987</v>
      </c>
      <c r="AD78">
        <f t="shared" si="4"/>
        <v>25.796950293126478</v>
      </c>
      <c r="AE78">
        <f>'IDT-1'!D78</f>
        <v>0</v>
      </c>
      <c r="AF78" s="25"/>
      <c r="AG78">
        <f t="shared" si="5"/>
        <v>25.796950293126478</v>
      </c>
      <c r="AI78" s="35">
        <f>PXIL!L78</f>
        <v>0</v>
      </c>
      <c r="AJ78" s="35">
        <f>PXIL!R78</f>
        <v>0</v>
      </c>
      <c r="AK78" s="35">
        <f>RTM_IEX!L78</f>
        <v>9.6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5.8400000000000007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10.559999999999999</v>
      </c>
      <c r="AB79" s="76">
        <f>-STOA!R79</f>
        <v>0</v>
      </c>
      <c r="AC79">
        <f t="shared" si="3"/>
        <v>0.19905599999999996</v>
      </c>
      <c r="AD79">
        <f t="shared" si="4"/>
        <v>25.320943999999997</v>
      </c>
      <c r="AE79">
        <f>'IDT-1'!D79</f>
        <v>0</v>
      </c>
      <c r="AF79" s="25"/>
      <c r="AG79">
        <f t="shared" si="5"/>
        <v>25.320943999999997</v>
      </c>
      <c r="AI79" s="35">
        <f>PXIL!L79</f>
        <v>0</v>
      </c>
      <c r="AJ79" s="35">
        <f>PXIL!R79</f>
        <v>0</v>
      </c>
      <c r="AK79" s="35">
        <f>RTM_IEX!L79</f>
        <v>9.1199999999999992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5.8400000000000007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10.559999999999999</v>
      </c>
      <c r="AB80" s="76">
        <f>-STOA!R80</f>
        <v>0</v>
      </c>
      <c r="AC80">
        <f t="shared" si="3"/>
        <v>0.19531199999999999</v>
      </c>
      <c r="AD80">
        <f t="shared" si="4"/>
        <v>24.844687999999998</v>
      </c>
      <c r="AE80">
        <f>'IDT-1'!D80</f>
        <v>0</v>
      </c>
      <c r="AF80" s="25"/>
      <c r="AG80">
        <f t="shared" si="5"/>
        <v>24.844687999999998</v>
      </c>
      <c r="AI80" s="35">
        <f>PXIL!L80</f>
        <v>0</v>
      </c>
      <c r="AJ80" s="35">
        <f>PXIL!R80</f>
        <v>0</v>
      </c>
      <c r="AK80" s="35">
        <f>RTM_IEX!L80</f>
        <v>8.64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5.8400000000000007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10.559999999999999</v>
      </c>
      <c r="AB81" s="76">
        <f>-STOA!R81</f>
        <v>0</v>
      </c>
      <c r="AC81">
        <f t="shared" si="3"/>
        <v>0.19531199999999999</v>
      </c>
      <c r="AD81">
        <f t="shared" si="4"/>
        <v>24.844687999999998</v>
      </c>
      <c r="AE81">
        <f>'IDT-1'!D81</f>
        <v>0</v>
      </c>
      <c r="AF81" s="25"/>
      <c r="AG81">
        <f t="shared" si="5"/>
        <v>24.844687999999998</v>
      </c>
      <c r="AI81" s="35">
        <f>PXIL!L81</f>
        <v>0</v>
      </c>
      <c r="AJ81" s="35">
        <f>PXIL!R81</f>
        <v>0</v>
      </c>
      <c r="AK81" s="35">
        <f>RTM_IEX!L81</f>
        <v>8.64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5.8400000000000007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10.559999999999999</v>
      </c>
      <c r="AB82" s="76">
        <f>-STOA!R82</f>
        <v>0</v>
      </c>
      <c r="AC82">
        <f t="shared" si="3"/>
        <v>0.19156799999999996</v>
      </c>
      <c r="AD82">
        <f t="shared" si="4"/>
        <v>24.368431999999999</v>
      </c>
      <c r="AE82">
        <f>'IDT-1'!D82</f>
        <v>0</v>
      </c>
      <c r="AF82" s="25"/>
      <c r="AG82">
        <f t="shared" si="5"/>
        <v>24.368431999999999</v>
      </c>
      <c r="AI82" s="35">
        <f>PXIL!L82</f>
        <v>0</v>
      </c>
      <c r="AJ82" s="35">
        <f>PXIL!R82</f>
        <v>0</v>
      </c>
      <c r="AK82" s="35">
        <f>RTM_IEX!L82</f>
        <v>8.16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5.8400000000000007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10.559999999999999</v>
      </c>
      <c r="AB83" s="76">
        <f>-STOA!R83</f>
        <v>0</v>
      </c>
      <c r="AC83">
        <f t="shared" si="3"/>
        <v>0.18782399999999996</v>
      </c>
      <c r="AD83">
        <f t="shared" si="4"/>
        <v>23.892175999999999</v>
      </c>
      <c r="AE83">
        <f>'IDT-1'!D83</f>
        <v>0</v>
      </c>
      <c r="AF83" s="25"/>
      <c r="AG83">
        <f t="shared" si="5"/>
        <v>23.892175999999999</v>
      </c>
      <c r="AI83" s="35">
        <f>PXIL!L83</f>
        <v>0</v>
      </c>
      <c r="AJ83" s="35">
        <f>PXIL!R83</f>
        <v>0</v>
      </c>
      <c r="AK83" s="35">
        <f>RTM_IEX!L83</f>
        <v>7.68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5.8400000000000007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10.559999999999999</v>
      </c>
      <c r="AB84" s="76">
        <f>-STOA!R84</f>
        <v>0</v>
      </c>
      <c r="AC84">
        <f t="shared" si="3"/>
        <v>0.18782399999999996</v>
      </c>
      <c r="AD84">
        <f t="shared" si="4"/>
        <v>23.892175999999999</v>
      </c>
      <c r="AE84">
        <f>'IDT-1'!D84</f>
        <v>0</v>
      </c>
      <c r="AF84" s="25"/>
      <c r="AG84">
        <f t="shared" si="5"/>
        <v>23.892175999999999</v>
      </c>
      <c r="AI84" s="35">
        <f>PXIL!L84</f>
        <v>0</v>
      </c>
      <c r="AJ84" s="35">
        <f>PXIL!R84</f>
        <v>0</v>
      </c>
      <c r="AK84" s="35">
        <f>RTM_IEX!L84</f>
        <v>7.68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5.8400000000000007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10.559999999999999</v>
      </c>
      <c r="AB85" s="76">
        <f>-STOA!R85</f>
        <v>0</v>
      </c>
      <c r="AC85">
        <f t="shared" si="3"/>
        <v>0.18407999999999997</v>
      </c>
      <c r="AD85">
        <f t="shared" si="4"/>
        <v>23.415919999999996</v>
      </c>
      <c r="AE85">
        <f>'IDT-1'!D85</f>
        <v>0</v>
      </c>
      <c r="AF85" s="25"/>
      <c r="AG85">
        <f t="shared" si="5"/>
        <v>23.415919999999996</v>
      </c>
      <c r="AI85" s="35">
        <f>PXIL!L85</f>
        <v>0</v>
      </c>
      <c r="AJ85" s="35">
        <f>PXIL!R85</f>
        <v>0</v>
      </c>
      <c r="AK85" s="35">
        <f>RTM_IEX!L85</f>
        <v>7.2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5.8400000000000007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10.559999999999999</v>
      </c>
      <c r="AB86" s="76">
        <f>-STOA!R86</f>
        <v>0</v>
      </c>
      <c r="AC86">
        <f t="shared" si="3"/>
        <v>0.18033599999999997</v>
      </c>
      <c r="AD86">
        <f t="shared" si="4"/>
        <v>22.939663999999997</v>
      </c>
      <c r="AE86">
        <f>'IDT-1'!D86</f>
        <v>0</v>
      </c>
      <c r="AF86" s="25"/>
      <c r="AG86">
        <f t="shared" si="5"/>
        <v>22.939663999999997</v>
      </c>
      <c r="AI86" s="35">
        <f>PXIL!L86</f>
        <v>0</v>
      </c>
      <c r="AJ86" s="35">
        <f>PXIL!R86</f>
        <v>0</v>
      </c>
      <c r="AK86" s="35">
        <f>RTM_IEX!L86</f>
        <v>6.72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5.8400000000000007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10.559999999999999</v>
      </c>
      <c r="AB87" s="76">
        <f>-STOA!R87</f>
        <v>0</v>
      </c>
      <c r="AC87">
        <f t="shared" si="3"/>
        <v>0.17659199999999997</v>
      </c>
      <c r="AD87">
        <f t="shared" si="4"/>
        <v>22.463408000000001</v>
      </c>
      <c r="AE87">
        <f>'IDT-1'!D87</f>
        <v>0</v>
      </c>
      <c r="AF87" s="25"/>
      <c r="AG87">
        <f t="shared" si="5"/>
        <v>22.463408000000001</v>
      </c>
      <c r="AI87" s="35">
        <f>PXIL!L87</f>
        <v>0</v>
      </c>
      <c r="AJ87" s="35">
        <f>PXIL!R87</f>
        <v>0</v>
      </c>
      <c r="AK87" s="35">
        <f>RTM_IEX!L87</f>
        <v>6.24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5.8400000000000007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10.559999999999999</v>
      </c>
      <c r="AB88" s="76">
        <f>-STOA!R88</f>
        <v>0</v>
      </c>
      <c r="AC88">
        <f t="shared" si="3"/>
        <v>0.16910399999999998</v>
      </c>
      <c r="AD88">
        <f t="shared" si="4"/>
        <v>21.510895999999999</v>
      </c>
      <c r="AE88">
        <f>'IDT-1'!D88</f>
        <v>0</v>
      </c>
      <c r="AF88" s="25"/>
      <c r="AG88">
        <f t="shared" si="5"/>
        <v>21.510895999999999</v>
      </c>
      <c r="AI88" s="35">
        <f>PXIL!L88</f>
        <v>0</v>
      </c>
      <c r="AJ88" s="35">
        <f>PXIL!R88</f>
        <v>0</v>
      </c>
      <c r="AK88" s="35">
        <f>RTM_IEX!L88</f>
        <v>5.28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5.8400000000000007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10.559999999999999</v>
      </c>
      <c r="AB89" s="76">
        <f>-STOA!R89</f>
        <v>0</v>
      </c>
      <c r="AC89">
        <f t="shared" si="3"/>
        <v>0.16684199999999999</v>
      </c>
      <c r="AD89">
        <f t="shared" si="4"/>
        <v>21.223158000000002</v>
      </c>
      <c r="AE89">
        <f>'IDT-1'!D89</f>
        <v>0</v>
      </c>
      <c r="AF89" s="25"/>
      <c r="AG89">
        <f t="shared" si="5"/>
        <v>21.223158000000002</v>
      </c>
      <c r="AI89" s="35">
        <f>PXIL!L89</f>
        <v>0</v>
      </c>
      <c r="AJ89" s="35">
        <f>PXIL!R89</f>
        <v>0</v>
      </c>
      <c r="AK89" s="35">
        <f>RTM_IEX!L89</f>
        <v>4.99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5.8400000000000007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10.559999999999999</v>
      </c>
      <c r="AB90" s="76">
        <f>-STOA!R90</f>
        <v>0</v>
      </c>
      <c r="AC90">
        <f t="shared" si="3"/>
        <v>0.159354</v>
      </c>
      <c r="AD90">
        <f t="shared" si="4"/>
        <v>20.270645999999999</v>
      </c>
      <c r="AE90">
        <f>'IDT-1'!D90</f>
        <v>0</v>
      </c>
      <c r="AF90" s="25"/>
      <c r="AG90">
        <f t="shared" si="5"/>
        <v>20.270645999999999</v>
      </c>
      <c r="AI90" s="35">
        <f>PXIL!L90</f>
        <v>0</v>
      </c>
      <c r="AJ90" s="35">
        <f>PXIL!R90</f>
        <v>0</v>
      </c>
      <c r="AK90" s="35">
        <f>RTM_IEX!L90</f>
        <v>4.03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5.8400000000000007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10.559999999999999</v>
      </c>
      <c r="AB91" s="76">
        <f>-STOA!R91</f>
        <v>0</v>
      </c>
      <c r="AC91">
        <f t="shared" si="3"/>
        <v>0.15412799999999999</v>
      </c>
      <c r="AD91">
        <f t="shared" si="4"/>
        <v>19.605871999999998</v>
      </c>
      <c r="AE91">
        <f>'IDT-1'!D91</f>
        <v>0</v>
      </c>
      <c r="AF91" s="25"/>
      <c r="AG91">
        <f t="shared" si="5"/>
        <v>19.605871999999998</v>
      </c>
      <c r="AI91" s="35">
        <f>PXIL!L91</f>
        <v>0</v>
      </c>
      <c r="AJ91" s="35">
        <f>PXIL!R91</f>
        <v>0</v>
      </c>
      <c r="AK91" s="35">
        <f>RTM_IEX!L91</f>
        <v>3.36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5.8400000000000007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10.559999999999999</v>
      </c>
      <c r="AB92" s="76">
        <f>-STOA!R92</f>
        <v>0</v>
      </c>
      <c r="AC92">
        <f t="shared" si="3"/>
        <v>0.15264599999999998</v>
      </c>
      <c r="AD92">
        <f t="shared" si="4"/>
        <v>19.417354</v>
      </c>
      <c r="AE92">
        <f>'IDT-1'!D92</f>
        <v>0</v>
      </c>
      <c r="AF92" s="25"/>
      <c r="AG92">
        <f t="shared" si="5"/>
        <v>19.417354</v>
      </c>
      <c r="AI92" s="35">
        <f>PXIL!L92</f>
        <v>0</v>
      </c>
      <c r="AJ92" s="35">
        <f>PXIL!R92</f>
        <v>0</v>
      </c>
      <c r="AK92" s="35">
        <f>RTM_IEX!L92</f>
        <v>3.17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5.8400000000000007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10.559999999999999</v>
      </c>
      <c r="AB93" s="76">
        <f>-STOA!R93</f>
        <v>0</v>
      </c>
      <c r="AC93">
        <f t="shared" si="3"/>
        <v>0.14812199999999998</v>
      </c>
      <c r="AD93">
        <f t="shared" si="4"/>
        <v>18.841877999999998</v>
      </c>
      <c r="AE93">
        <f>'IDT-1'!D93</f>
        <v>0</v>
      </c>
      <c r="AF93" s="25"/>
      <c r="AG93">
        <f t="shared" si="5"/>
        <v>18.841877999999998</v>
      </c>
      <c r="AI93" s="35">
        <f>PXIL!L93</f>
        <v>0</v>
      </c>
      <c r="AJ93" s="35">
        <f>PXIL!R93</f>
        <v>0</v>
      </c>
      <c r="AK93" s="35">
        <f>RTM_IEX!L93</f>
        <v>2.59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5.8400000000000007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10.559999999999999</v>
      </c>
      <c r="AB94" s="76">
        <f>-STOA!R94</f>
        <v>0</v>
      </c>
      <c r="AC94">
        <f t="shared" si="3"/>
        <v>0.14515799999999998</v>
      </c>
      <c r="AD94">
        <f t="shared" si="4"/>
        <v>18.464842000000001</v>
      </c>
      <c r="AE94">
        <f>'IDT-1'!D94</f>
        <v>0</v>
      </c>
      <c r="AF94" s="25"/>
      <c r="AG94">
        <f t="shared" si="5"/>
        <v>18.464842000000001</v>
      </c>
      <c r="AI94" s="35">
        <f>PXIL!L94</f>
        <v>0</v>
      </c>
      <c r="AJ94" s="35">
        <f>PXIL!R94</f>
        <v>0</v>
      </c>
      <c r="AK94" s="35">
        <f>RTM_IEX!L94</f>
        <v>2.21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5.8400000000000007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10.559999999999999</v>
      </c>
      <c r="AB95" s="76">
        <f>-STOA!R95</f>
        <v>0</v>
      </c>
      <c r="AC95">
        <f t="shared" si="3"/>
        <v>0.14289599999999997</v>
      </c>
      <c r="AD95">
        <f t="shared" si="4"/>
        <v>18.177104</v>
      </c>
      <c r="AE95">
        <f>'IDT-1'!D95</f>
        <v>0</v>
      </c>
      <c r="AF95" s="25"/>
      <c r="AG95">
        <f t="shared" si="5"/>
        <v>18.177104</v>
      </c>
      <c r="AI95" s="35">
        <f>PXIL!L95</f>
        <v>0</v>
      </c>
      <c r="AJ95" s="35">
        <f>PXIL!R95</f>
        <v>0</v>
      </c>
      <c r="AK95" s="35">
        <f>RTM_IEX!L95</f>
        <v>1.92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5.8400000000000007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10.559999999999999</v>
      </c>
      <c r="AB96" s="76">
        <f>-STOA!R96</f>
        <v>0</v>
      </c>
      <c r="AC96">
        <f t="shared" si="3"/>
        <v>0.13915199999999997</v>
      </c>
      <c r="AD96">
        <f t="shared" si="4"/>
        <v>17.700848000000001</v>
      </c>
      <c r="AE96">
        <f>'IDT-1'!D96</f>
        <v>0</v>
      </c>
      <c r="AF96" s="25"/>
      <c r="AG96">
        <f t="shared" si="5"/>
        <v>17.700848000000001</v>
      </c>
      <c r="AI96" s="35">
        <f>PXIL!L96</f>
        <v>0</v>
      </c>
      <c r="AJ96" s="35">
        <f>PXIL!R96</f>
        <v>0</v>
      </c>
      <c r="AK96" s="35">
        <f>RTM_IEX!L96</f>
        <v>1.44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5.8400000000000007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10.559999999999999</v>
      </c>
      <c r="AB97" s="76">
        <f>-STOA!R97</f>
        <v>0</v>
      </c>
      <c r="AC97">
        <f t="shared" si="3"/>
        <v>0.13766999999999999</v>
      </c>
      <c r="AD97">
        <f t="shared" si="4"/>
        <v>17.512329999999999</v>
      </c>
      <c r="AE97">
        <f>'IDT-1'!D97</f>
        <v>0</v>
      </c>
      <c r="AF97" s="25"/>
      <c r="AG97">
        <f t="shared" si="5"/>
        <v>17.512329999999999</v>
      </c>
      <c r="AI97" s="35">
        <f>PXIL!L97</f>
        <v>0</v>
      </c>
      <c r="AJ97" s="35">
        <f>PXIL!R97</f>
        <v>0</v>
      </c>
      <c r="AK97" s="35">
        <f>RTM_IEX!L97</f>
        <v>1.25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5.8400000000000007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10.559999999999999</v>
      </c>
      <c r="AB98" s="76">
        <f>-STOA!R98</f>
        <v>0</v>
      </c>
      <c r="AC98">
        <f t="shared" si="3"/>
        <v>0.13540799999999997</v>
      </c>
      <c r="AD98">
        <f t="shared" si="4"/>
        <v>17.224592000000001</v>
      </c>
      <c r="AE98">
        <f>'IDT-1'!D98</f>
        <v>0</v>
      </c>
      <c r="AF98" s="25"/>
      <c r="AG98">
        <f t="shared" si="5"/>
        <v>17.224592000000001</v>
      </c>
      <c r="AI98" s="35">
        <f>PXIL!L98</f>
        <v>0</v>
      </c>
      <c r="AJ98" s="35">
        <f>PXIL!R98</f>
        <v>0</v>
      </c>
      <c r="AK98" s="35">
        <f>RTM_IEX!L98</f>
        <v>0.96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0.14015645305101068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0.30792749999999969</v>
      </c>
      <c r="AB99" s="76">
        <f t="shared" si="6"/>
        <v>0</v>
      </c>
      <c r="AC99">
        <f t="shared" si="6"/>
        <v>3.9658552554870602E-3</v>
      </c>
      <c r="AD99">
        <f t="shared" si="6"/>
        <v>0.50025559779552375</v>
      </c>
      <c r="AE99">
        <f t="shared" ref="AE99:AT99" si="7">SUM(AE3:AE98)/4000</f>
        <v>0</v>
      </c>
      <c r="AG99">
        <f t="shared" si="7"/>
        <v>0.50025559779552375</v>
      </c>
      <c r="AI99">
        <f t="shared" si="7"/>
        <v>0</v>
      </c>
      <c r="AJ99">
        <f t="shared" si="7"/>
        <v>0</v>
      </c>
      <c r="AK99">
        <f t="shared" si="7"/>
        <v>5.824E-2</v>
      </c>
      <c r="AL99">
        <f t="shared" si="7"/>
        <v>-2.1025000000000002E-3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45606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19.190000000000001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0.57999999999999996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0.15420599999999998</v>
      </c>
      <c r="AD3">
        <f>SUM(B3:AB3,AI3:AV3)-AC3</f>
        <v>19.615794000000001</v>
      </c>
      <c r="AE3">
        <v>0</v>
      </c>
      <c r="AF3" s="25"/>
      <c r="AG3">
        <f>SUM(AD3:AF3)</f>
        <v>19.615794000000001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17.73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0.138294</v>
      </c>
      <c r="AD4">
        <f t="shared" ref="AD4:AD67" si="1">SUM(B4:AB4,AI4:AV4)-AC4</f>
        <v>17.591706000000002</v>
      </c>
      <c r="AE4">
        <v>0</v>
      </c>
      <c r="AF4" s="25"/>
      <c r="AG4">
        <f t="shared" ref="AG4:AG67" si="2">SUM(AD4:AF4)</f>
        <v>17.591706000000002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16.43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0.12815399999999999</v>
      </c>
      <c r="AD5">
        <f t="shared" si="1"/>
        <v>16.301846000000001</v>
      </c>
      <c r="AE5">
        <v>0</v>
      </c>
      <c r="AF5" s="25"/>
      <c r="AG5">
        <f t="shared" si="2"/>
        <v>16.301846000000001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17.239999999999998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0.13447199999999998</v>
      </c>
      <c r="AD6">
        <f t="shared" si="1"/>
        <v>17.105528</v>
      </c>
      <c r="AE6">
        <v>0</v>
      </c>
      <c r="AF6" s="25"/>
      <c r="AG6">
        <f t="shared" si="2"/>
        <v>17.105528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12.72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9.9215999999999999E-2</v>
      </c>
      <c r="AD7">
        <f t="shared" si="1"/>
        <v>12.620784</v>
      </c>
      <c r="AE7">
        <v>0</v>
      </c>
      <c r="AF7" s="25"/>
      <c r="AG7">
        <f t="shared" si="2"/>
        <v>12.620784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13.34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0.10405199999999999</v>
      </c>
      <c r="AD8">
        <f t="shared" si="1"/>
        <v>13.235948</v>
      </c>
      <c r="AE8">
        <v>0</v>
      </c>
      <c r="AF8" s="25"/>
      <c r="AG8">
        <f t="shared" si="2"/>
        <v>13.235948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12.71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9.9138000000000004E-2</v>
      </c>
      <c r="AD9">
        <f t="shared" si="1"/>
        <v>12.610862000000001</v>
      </c>
      <c r="AE9">
        <v>0</v>
      </c>
      <c r="AF9" s="25"/>
      <c r="AG9">
        <f t="shared" si="2"/>
        <v>12.610862000000001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13.02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0.10155599999999999</v>
      </c>
      <c r="AD10">
        <f t="shared" si="1"/>
        <v>12.918443999999999</v>
      </c>
      <c r="AE10">
        <v>0</v>
      </c>
      <c r="AF10" s="25"/>
      <c r="AG10">
        <f t="shared" si="2"/>
        <v>12.918443999999999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12.84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0.10015199999999999</v>
      </c>
      <c r="AD11">
        <f t="shared" si="1"/>
        <v>12.739848</v>
      </c>
      <c r="AE11">
        <v>0</v>
      </c>
      <c r="AF11" s="25"/>
      <c r="AG11">
        <f t="shared" si="2"/>
        <v>12.739848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11.71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9.1338000000000003E-2</v>
      </c>
      <c r="AD12">
        <f t="shared" si="1"/>
        <v>11.618662</v>
      </c>
      <c r="AE12">
        <v>0</v>
      </c>
      <c r="AF12" s="25"/>
      <c r="AG12">
        <f t="shared" si="2"/>
        <v>11.618662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15.34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0.11965199999999999</v>
      </c>
      <c r="AD13">
        <f t="shared" si="1"/>
        <v>15.220348</v>
      </c>
      <c r="AE13">
        <v>0</v>
      </c>
      <c r="AF13" s="25"/>
      <c r="AG13">
        <f t="shared" si="2"/>
        <v>15.220348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15.35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0.11972999999999999</v>
      </c>
      <c r="AD14">
        <f t="shared" si="1"/>
        <v>15.230269999999999</v>
      </c>
      <c r="AE14">
        <v>0</v>
      </c>
      <c r="AF14" s="25"/>
      <c r="AG14">
        <f t="shared" si="2"/>
        <v>15.230269999999999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13.32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0.103896</v>
      </c>
      <c r="AD15">
        <f t="shared" si="1"/>
        <v>13.216104</v>
      </c>
      <c r="AE15">
        <v>0</v>
      </c>
      <c r="AF15" s="25"/>
      <c r="AG15">
        <f t="shared" si="2"/>
        <v>13.216104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13.75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0.10725</v>
      </c>
      <c r="AD16">
        <f t="shared" si="1"/>
        <v>13.642749999999999</v>
      </c>
      <c r="AE16">
        <v>0</v>
      </c>
      <c r="AF16" s="25"/>
      <c r="AG16">
        <f t="shared" si="2"/>
        <v>13.642749999999999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14.39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0.11224199999999999</v>
      </c>
      <c r="AD17">
        <f t="shared" si="1"/>
        <v>14.277758</v>
      </c>
      <c r="AE17">
        <v>0</v>
      </c>
      <c r="AF17" s="25"/>
      <c r="AG17">
        <f t="shared" si="2"/>
        <v>14.277758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18.809999999999999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0.14671799999999999</v>
      </c>
      <c r="AD18">
        <f t="shared" si="1"/>
        <v>18.663281999999999</v>
      </c>
      <c r="AE18">
        <v>0</v>
      </c>
      <c r="AF18" s="25"/>
      <c r="AG18">
        <f t="shared" si="2"/>
        <v>18.663281999999999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19.190000000000001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0.28999999999999998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0.151944</v>
      </c>
      <c r="AD19">
        <f t="shared" si="1"/>
        <v>19.328056</v>
      </c>
      <c r="AE19">
        <v>0</v>
      </c>
      <c r="AF19" s="25"/>
      <c r="AG19">
        <f t="shared" si="2"/>
        <v>19.328056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19.190000000000001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1.24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0.159354</v>
      </c>
      <c r="AD20">
        <f t="shared" si="1"/>
        <v>20.270645999999999</v>
      </c>
      <c r="AE20">
        <v>0</v>
      </c>
      <c r="AF20" s="25"/>
      <c r="AG20">
        <f t="shared" si="2"/>
        <v>20.270645999999999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19.190000000000001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1.53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0.16161600000000001</v>
      </c>
      <c r="AD21">
        <f t="shared" si="1"/>
        <v>20.558384000000004</v>
      </c>
      <c r="AE21">
        <v>0</v>
      </c>
      <c r="AF21" s="25"/>
      <c r="AG21">
        <f t="shared" si="2"/>
        <v>20.558384000000004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19.190000000000001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1.34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0.160134</v>
      </c>
      <c r="AD22">
        <f t="shared" si="1"/>
        <v>20.369866000000002</v>
      </c>
      <c r="AE22">
        <v>0</v>
      </c>
      <c r="AF22" s="25"/>
      <c r="AG22">
        <f t="shared" si="2"/>
        <v>20.369866000000002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19.190000000000001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2.69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0.17066400000000001</v>
      </c>
      <c r="AD23">
        <f t="shared" si="1"/>
        <v>21.709336000000004</v>
      </c>
      <c r="AE23">
        <v>0</v>
      </c>
      <c r="AF23" s="25"/>
      <c r="AG23">
        <f t="shared" si="2"/>
        <v>21.709336000000004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19.190000000000001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3.84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0.17963399999999999</v>
      </c>
      <c r="AD24">
        <f t="shared" si="1"/>
        <v>22.850366000000001</v>
      </c>
      <c r="AE24">
        <v>0</v>
      </c>
      <c r="AF24" s="25"/>
      <c r="AG24">
        <f t="shared" si="2"/>
        <v>22.850366000000001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19.190000000000001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5.09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0.189384</v>
      </c>
      <c r="AD25">
        <f t="shared" si="1"/>
        <v>24.090616000000001</v>
      </c>
      <c r="AE25">
        <v>0</v>
      </c>
      <c r="AF25" s="25"/>
      <c r="AG25">
        <f t="shared" si="2"/>
        <v>24.090616000000001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19.190000000000001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3.26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0.17511000000000002</v>
      </c>
      <c r="AD26">
        <f t="shared" si="1"/>
        <v>22.274890000000003</v>
      </c>
      <c r="AE26">
        <v>0</v>
      </c>
      <c r="AF26" s="25"/>
      <c r="AG26">
        <f t="shared" si="2"/>
        <v>22.274890000000003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19.190000000000001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0.96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0.15717</v>
      </c>
      <c r="AD27">
        <f t="shared" si="1"/>
        <v>19.992830000000001</v>
      </c>
      <c r="AE27">
        <v>0</v>
      </c>
      <c r="AF27" s="25"/>
      <c r="AG27">
        <f t="shared" si="2"/>
        <v>19.992830000000001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19.190000000000001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5.75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0.19453200000000001</v>
      </c>
      <c r="AD28">
        <f t="shared" si="1"/>
        <v>24.745468000000002</v>
      </c>
      <c r="AE28">
        <v>0</v>
      </c>
      <c r="AF28" s="25"/>
      <c r="AG28">
        <f t="shared" si="2"/>
        <v>24.745468000000002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19.190000000000001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7.67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0.209508</v>
      </c>
      <c r="AD29">
        <f t="shared" si="1"/>
        <v>26.650492</v>
      </c>
      <c r="AE29">
        <v>0</v>
      </c>
      <c r="AF29" s="25"/>
      <c r="AG29">
        <f t="shared" si="2"/>
        <v>26.650492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19.190000000000001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4.79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0.18704399999999999</v>
      </c>
      <c r="AD30">
        <f t="shared" si="1"/>
        <v>23.792956</v>
      </c>
      <c r="AE30">
        <v>0</v>
      </c>
      <c r="AF30" s="25"/>
      <c r="AG30">
        <f t="shared" si="2"/>
        <v>23.792956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19.190000000000001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0.96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0.15717</v>
      </c>
      <c r="AD31">
        <f t="shared" si="1"/>
        <v>19.992830000000001</v>
      </c>
      <c r="AE31">
        <v>0</v>
      </c>
      <c r="AF31" s="25"/>
      <c r="AG31">
        <f t="shared" si="2"/>
        <v>19.992830000000001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19.190000000000001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0.86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0.15639</v>
      </c>
      <c r="AD32">
        <f t="shared" si="1"/>
        <v>19.893610000000002</v>
      </c>
      <c r="AE32">
        <v>0</v>
      </c>
      <c r="AF32" s="25"/>
      <c r="AG32">
        <f t="shared" si="2"/>
        <v>19.893610000000002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19.190000000000001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0.57999999999999996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0.15420599999999998</v>
      </c>
      <c r="AD33">
        <f t="shared" si="1"/>
        <v>19.615794000000001</v>
      </c>
      <c r="AE33">
        <v>0</v>
      </c>
      <c r="AF33" s="25"/>
      <c r="AG33">
        <f t="shared" si="2"/>
        <v>19.615794000000001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19.190000000000001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2.0099999999999998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0.16536000000000001</v>
      </c>
      <c r="AD34">
        <f t="shared" si="1"/>
        <v>21.034640000000003</v>
      </c>
      <c r="AE34">
        <v>0</v>
      </c>
      <c r="AF34" s="25"/>
      <c r="AG34">
        <f t="shared" si="2"/>
        <v>21.034640000000003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19.190000000000001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2.78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0.17136600000000002</v>
      </c>
      <c r="AD35">
        <f t="shared" si="1"/>
        <v>21.798634000000003</v>
      </c>
      <c r="AE35">
        <v>0</v>
      </c>
      <c r="AF35" s="25"/>
      <c r="AG35">
        <f t="shared" si="2"/>
        <v>21.798634000000003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19.190000000000001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4.12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0.18181800000000001</v>
      </c>
      <c r="AD36">
        <f t="shared" si="1"/>
        <v>23.128182000000002</v>
      </c>
      <c r="AE36">
        <v>0</v>
      </c>
      <c r="AF36" s="25"/>
      <c r="AG36">
        <f t="shared" si="2"/>
        <v>23.128182000000002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19.190000000000001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5.27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0.19078799999999999</v>
      </c>
      <c r="AD37">
        <f t="shared" si="1"/>
        <v>24.269212</v>
      </c>
      <c r="AE37">
        <v>0</v>
      </c>
      <c r="AF37" s="25"/>
      <c r="AG37">
        <f t="shared" si="2"/>
        <v>24.269212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19.190000000000001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0.189384</v>
      </c>
      <c r="AD38">
        <f t="shared" si="1"/>
        <v>24.090616000000001</v>
      </c>
      <c r="AE38">
        <v>0</v>
      </c>
      <c r="AF38" s="25"/>
      <c r="AG38">
        <f t="shared" si="2"/>
        <v>24.090616000000001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5.09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19.190000000000001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1.34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0.19461000000000001</v>
      </c>
      <c r="AD39">
        <f t="shared" si="1"/>
        <v>24.755390000000002</v>
      </c>
      <c r="AE39">
        <v>0</v>
      </c>
      <c r="AF39" s="25"/>
      <c r="AG39">
        <f t="shared" si="2"/>
        <v>24.755390000000002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4.42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19.190000000000001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0.18486</v>
      </c>
      <c r="AD40">
        <f t="shared" si="1"/>
        <v>23.515140000000002</v>
      </c>
      <c r="AE40">
        <v>0</v>
      </c>
      <c r="AF40" s="25"/>
      <c r="AG40">
        <f t="shared" si="2"/>
        <v>23.515140000000002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4.51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19.190000000000001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0.161694</v>
      </c>
      <c r="AD41">
        <f t="shared" si="1"/>
        <v>20.568306</v>
      </c>
      <c r="AE41">
        <v>0</v>
      </c>
      <c r="AF41" s="25"/>
      <c r="AG41">
        <f t="shared" si="2"/>
        <v>20.568306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1.54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19.190000000000001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0.17440800000000001</v>
      </c>
      <c r="AD42">
        <f t="shared" si="1"/>
        <v>22.185592</v>
      </c>
      <c r="AE42">
        <v>0</v>
      </c>
      <c r="AF42" s="25"/>
      <c r="AG42">
        <f t="shared" si="2"/>
        <v>22.185592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3.17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19.190000000000001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0.18564000000000003</v>
      </c>
      <c r="AD43">
        <f t="shared" si="1"/>
        <v>23.614360000000001</v>
      </c>
      <c r="AE43">
        <v>0</v>
      </c>
      <c r="AF43" s="25"/>
      <c r="AG43">
        <f t="shared" si="2"/>
        <v>23.614360000000001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4.6100000000000003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19.190000000000001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0.17589000000000002</v>
      </c>
      <c r="AD44">
        <f t="shared" si="1"/>
        <v>22.374110000000002</v>
      </c>
      <c r="AE44">
        <v>0</v>
      </c>
      <c r="AF44" s="25"/>
      <c r="AG44">
        <f t="shared" si="2"/>
        <v>22.374110000000002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3.36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18.21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0.142038</v>
      </c>
      <c r="AD45">
        <f t="shared" si="1"/>
        <v>18.067962000000001</v>
      </c>
      <c r="AE45">
        <v>0</v>
      </c>
      <c r="AF45" s="25"/>
      <c r="AG45">
        <f t="shared" si="2"/>
        <v>18.067962000000001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18.350000000000001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0.14313000000000001</v>
      </c>
      <c r="AD46">
        <f t="shared" si="1"/>
        <v>18.206870000000002</v>
      </c>
      <c r="AE46">
        <v>0</v>
      </c>
      <c r="AF46" s="25"/>
      <c r="AG46">
        <f t="shared" si="2"/>
        <v>18.206870000000002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19.190000000000001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0.15639</v>
      </c>
      <c r="AD47">
        <f t="shared" si="1"/>
        <v>19.893610000000002</v>
      </c>
      <c r="AE47">
        <v>0</v>
      </c>
      <c r="AF47" s="25"/>
      <c r="AG47">
        <f t="shared" si="2"/>
        <v>19.893610000000002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0.86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19.190000000000001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0.15420600000000001</v>
      </c>
      <c r="AD48">
        <f t="shared" si="1"/>
        <v>19.615794000000001</v>
      </c>
      <c r="AE48">
        <v>0</v>
      </c>
      <c r="AF48" s="25"/>
      <c r="AG48">
        <f t="shared" si="2"/>
        <v>19.615794000000001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0.57999999999999996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18.920000000000002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0.14757600000000001</v>
      </c>
      <c r="AD49">
        <f t="shared" si="1"/>
        <v>18.772424000000001</v>
      </c>
      <c r="AE49">
        <v>0</v>
      </c>
      <c r="AF49" s="25"/>
      <c r="AG49">
        <f t="shared" si="2"/>
        <v>18.772424000000001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19.190000000000001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0.173628</v>
      </c>
      <c r="AD50">
        <f t="shared" si="1"/>
        <v>22.086372000000001</v>
      </c>
      <c r="AE50">
        <v>0</v>
      </c>
      <c r="AF50" s="25"/>
      <c r="AG50">
        <f t="shared" si="2"/>
        <v>22.086372000000001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3.07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19.190000000000001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0.19905600000000001</v>
      </c>
      <c r="AD51">
        <f t="shared" si="1"/>
        <v>25.320944000000004</v>
      </c>
      <c r="AE51">
        <v>0</v>
      </c>
      <c r="AF51" s="25"/>
      <c r="AG51">
        <f t="shared" si="2"/>
        <v>25.320944000000004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6.33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19.190000000000001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0.19461000000000001</v>
      </c>
      <c r="AD52">
        <f t="shared" si="1"/>
        <v>24.755390000000002</v>
      </c>
      <c r="AE52">
        <v>0</v>
      </c>
      <c r="AF52" s="25"/>
      <c r="AG52">
        <f t="shared" si="2"/>
        <v>24.755390000000002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5.76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19.190000000000001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0.16692000000000001</v>
      </c>
      <c r="AD53">
        <f t="shared" si="1"/>
        <v>21.233080000000001</v>
      </c>
      <c r="AE53">
        <v>0</v>
      </c>
      <c r="AF53" s="25"/>
      <c r="AG53">
        <f t="shared" si="2"/>
        <v>21.233080000000001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2.21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19.190000000000001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0.16988400000000001</v>
      </c>
      <c r="AD54">
        <f t="shared" si="1"/>
        <v>21.610116000000001</v>
      </c>
      <c r="AE54">
        <v>0</v>
      </c>
      <c r="AF54" s="25"/>
      <c r="AG54">
        <f t="shared" si="2"/>
        <v>21.610116000000001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2.59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19.190000000000001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0.19983600000000001</v>
      </c>
      <c r="AD55">
        <f t="shared" si="1"/>
        <v>25.420164</v>
      </c>
      <c r="AE55">
        <v>0</v>
      </c>
      <c r="AF55" s="25"/>
      <c r="AG55">
        <f t="shared" si="2"/>
        <v>25.420164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6.43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19.190000000000001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0.18634200000000001</v>
      </c>
      <c r="AD56">
        <f t="shared" si="1"/>
        <v>23.703658000000001</v>
      </c>
      <c r="AE56">
        <v>0</v>
      </c>
      <c r="AF56" s="25"/>
      <c r="AG56">
        <f t="shared" si="2"/>
        <v>23.703658000000001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4.7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19.190000000000001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0.19687199999999999</v>
      </c>
      <c r="AD57">
        <f t="shared" si="1"/>
        <v>25.043128000000003</v>
      </c>
      <c r="AE57">
        <v>0</v>
      </c>
      <c r="AF57" s="25"/>
      <c r="AG57">
        <f t="shared" si="2"/>
        <v>25.043128000000003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6.05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19.190000000000001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0.201318</v>
      </c>
      <c r="AD58">
        <f t="shared" si="1"/>
        <v>25.608682000000002</v>
      </c>
      <c r="AE58">
        <v>0</v>
      </c>
      <c r="AF58" s="25"/>
      <c r="AG58">
        <f t="shared" si="2"/>
        <v>25.608682000000002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6.62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19.190000000000001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0.16762199999999999</v>
      </c>
      <c r="AD59">
        <f t="shared" si="1"/>
        <v>21.322378</v>
      </c>
      <c r="AE59">
        <v>0</v>
      </c>
      <c r="AF59" s="25"/>
      <c r="AG59">
        <f t="shared" si="2"/>
        <v>21.322378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2.2999999999999998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19.190000000000001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0.18634200000000001</v>
      </c>
      <c r="AD60">
        <f t="shared" si="1"/>
        <v>23.703658000000001</v>
      </c>
      <c r="AE60">
        <v>0</v>
      </c>
      <c r="AF60" s="25"/>
      <c r="AG60">
        <f t="shared" si="2"/>
        <v>23.703658000000001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4.7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19.190000000000001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0.201318</v>
      </c>
      <c r="AD61">
        <f t="shared" si="1"/>
        <v>25.608682000000002</v>
      </c>
      <c r="AE61">
        <v>0</v>
      </c>
      <c r="AF61" s="25"/>
      <c r="AG61">
        <f t="shared" si="2"/>
        <v>25.608682000000002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6.62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19.190000000000001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0.180336</v>
      </c>
      <c r="AD62">
        <f t="shared" si="1"/>
        <v>22.939664</v>
      </c>
      <c r="AE62">
        <v>0</v>
      </c>
      <c r="AF62" s="25"/>
      <c r="AG62">
        <f t="shared" si="2"/>
        <v>22.939664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3.93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19.190000000000001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0.17066400000000001</v>
      </c>
      <c r="AD63">
        <f t="shared" si="1"/>
        <v>21.709336000000004</v>
      </c>
      <c r="AE63">
        <v>0</v>
      </c>
      <c r="AF63" s="25"/>
      <c r="AG63">
        <f t="shared" si="2"/>
        <v>21.709336000000004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2.69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19.190000000000001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0.19312800000000002</v>
      </c>
      <c r="AD64">
        <f t="shared" si="1"/>
        <v>24.566872</v>
      </c>
      <c r="AE64">
        <v>0</v>
      </c>
      <c r="AF64" s="25"/>
      <c r="AG64">
        <f t="shared" si="2"/>
        <v>24.566872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5.57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19.190000000000001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0.20506199999999999</v>
      </c>
      <c r="AD65">
        <f t="shared" si="1"/>
        <v>26.084937999999998</v>
      </c>
      <c r="AE65">
        <v>0</v>
      </c>
      <c r="AF65" s="25"/>
      <c r="AG65">
        <f t="shared" si="2"/>
        <v>26.084937999999998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7.1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19.190000000000001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2.87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0.195858</v>
      </c>
      <c r="AD66">
        <f t="shared" si="1"/>
        <v>24.914142000000002</v>
      </c>
      <c r="AE66">
        <v>0</v>
      </c>
      <c r="AF66" s="25"/>
      <c r="AG66">
        <f t="shared" si="2"/>
        <v>24.914142000000002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3.05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19.190000000000001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3.84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0.17963399999999999</v>
      </c>
      <c r="AD67">
        <f t="shared" si="1"/>
        <v>22.850366000000001</v>
      </c>
      <c r="AE67">
        <v>0</v>
      </c>
      <c r="AF67" s="25"/>
      <c r="AG67">
        <f t="shared" si="2"/>
        <v>22.850366000000001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19.190000000000001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5.57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0.19312799999999999</v>
      </c>
      <c r="AD68">
        <f t="shared" ref="AD68:AD98" si="4">SUM(B68:AB68,AI68:AV68)-AC68</f>
        <v>24.566872</v>
      </c>
      <c r="AE68">
        <v>0</v>
      </c>
      <c r="AF68" s="25"/>
      <c r="AG68">
        <f t="shared" ref="AG68:AG98" si="5">SUM(AD68:AF68)</f>
        <v>24.566872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19.190000000000001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6.53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0.20061600000000002</v>
      </c>
      <c r="AD69">
        <f t="shared" si="4"/>
        <v>25.519384000000002</v>
      </c>
      <c r="AE69">
        <v>0</v>
      </c>
      <c r="AF69" s="25"/>
      <c r="AG69">
        <f t="shared" si="5"/>
        <v>25.519384000000002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19.190000000000001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2.97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0.172848</v>
      </c>
      <c r="AD70">
        <f t="shared" si="4"/>
        <v>21.987152000000002</v>
      </c>
      <c r="AE70">
        <v>0</v>
      </c>
      <c r="AF70" s="25"/>
      <c r="AG70">
        <f t="shared" si="5"/>
        <v>21.987152000000002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19.190000000000001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8.35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0.21481199999999998</v>
      </c>
      <c r="AD71">
        <f t="shared" si="4"/>
        <v>27.325188000000001</v>
      </c>
      <c r="AE71">
        <v>0</v>
      </c>
      <c r="AF71" s="25"/>
      <c r="AG71">
        <f t="shared" si="5"/>
        <v>27.325188000000001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19.190000000000001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7.39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0.20732400000000001</v>
      </c>
      <c r="AD72">
        <f t="shared" si="4"/>
        <v>26.372676000000002</v>
      </c>
      <c r="AE72">
        <v>0</v>
      </c>
      <c r="AF72" s="25"/>
      <c r="AG72">
        <f t="shared" si="5"/>
        <v>26.372676000000002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19.190000000000001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8.06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0.21254999999999999</v>
      </c>
      <c r="AD73">
        <f t="shared" si="4"/>
        <v>27.03745</v>
      </c>
      <c r="AE73">
        <v>0</v>
      </c>
      <c r="AF73" s="25"/>
      <c r="AG73">
        <f t="shared" si="5"/>
        <v>27.03745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19.190000000000001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7.77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0.210288</v>
      </c>
      <c r="AD74">
        <f t="shared" si="4"/>
        <v>26.749712000000002</v>
      </c>
      <c r="AE74">
        <v>0</v>
      </c>
      <c r="AF74" s="25"/>
      <c r="AG74">
        <f t="shared" si="5"/>
        <v>26.749712000000002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19.190000000000001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9.7899999999999991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0.22604399999999999</v>
      </c>
      <c r="AD75">
        <f t="shared" si="4"/>
        <v>28.753955999999999</v>
      </c>
      <c r="AE75">
        <v>0</v>
      </c>
      <c r="AF75" s="25"/>
      <c r="AG75">
        <f t="shared" si="5"/>
        <v>28.753955999999999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19.190000000000001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5.28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0.19086600000000001</v>
      </c>
      <c r="AD76">
        <f t="shared" si="4"/>
        <v>24.279134000000003</v>
      </c>
      <c r="AE76">
        <v>0</v>
      </c>
      <c r="AF76" s="25"/>
      <c r="AG76">
        <f t="shared" si="5"/>
        <v>24.279134000000003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19.190000000000001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5.09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0.189384</v>
      </c>
      <c r="AD77">
        <f t="shared" si="4"/>
        <v>24.090616000000001</v>
      </c>
      <c r="AE77">
        <v>0</v>
      </c>
      <c r="AF77" s="25"/>
      <c r="AG77">
        <f t="shared" si="5"/>
        <v>24.090616000000001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19.190000000000001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4.03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0.181116</v>
      </c>
      <c r="AD78">
        <f t="shared" si="4"/>
        <v>23.038884000000003</v>
      </c>
      <c r="AE78">
        <v>0</v>
      </c>
      <c r="AF78" s="25"/>
      <c r="AG78">
        <f t="shared" si="5"/>
        <v>23.038884000000003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19.190000000000001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3.07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0.173628</v>
      </c>
      <c r="AD79">
        <f t="shared" si="4"/>
        <v>22.086372000000001</v>
      </c>
      <c r="AE79">
        <v>0</v>
      </c>
      <c r="AF79" s="25"/>
      <c r="AG79">
        <f t="shared" si="5"/>
        <v>22.086372000000001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19.190000000000001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4.32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0.18337800000000001</v>
      </c>
      <c r="AD80">
        <f t="shared" si="4"/>
        <v>23.326622</v>
      </c>
      <c r="AE80">
        <v>0</v>
      </c>
      <c r="AF80" s="25"/>
      <c r="AG80">
        <f t="shared" si="5"/>
        <v>23.326622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19.190000000000001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3.93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0.180336</v>
      </c>
      <c r="AD81">
        <f t="shared" si="4"/>
        <v>22.939664</v>
      </c>
      <c r="AE81">
        <v>0</v>
      </c>
      <c r="AF81" s="25"/>
      <c r="AG81">
        <f t="shared" si="5"/>
        <v>22.939664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19.190000000000001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8.25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0.214032</v>
      </c>
      <c r="AD82">
        <f t="shared" si="4"/>
        <v>27.225968000000002</v>
      </c>
      <c r="AE82">
        <v>0</v>
      </c>
      <c r="AF82" s="25"/>
      <c r="AG82">
        <f t="shared" si="5"/>
        <v>27.225968000000002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19.190000000000001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9.1199999999999992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0.22081800000000001</v>
      </c>
      <c r="AD83">
        <f t="shared" si="4"/>
        <v>28.089182000000001</v>
      </c>
      <c r="AE83">
        <v>0</v>
      </c>
      <c r="AF83" s="25"/>
      <c r="AG83">
        <f t="shared" si="5"/>
        <v>28.089182000000001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19.190000000000001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9.5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0.22378200000000001</v>
      </c>
      <c r="AD84">
        <f t="shared" si="4"/>
        <v>28.466218000000001</v>
      </c>
      <c r="AE84">
        <v>0</v>
      </c>
      <c r="AF84" s="25"/>
      <c r="AG84">
        <f t="shared" si="5"/>
        <v>28.466218000000001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19.190000000000001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8.92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0.21925799999999998</v>
      </c>
      <c r="AD85">
        <f t="shared" si="4"/>
        <v>27.890741999999999</v>
      </c>
      <c r="AE85">
        <v>0</v>
      </c>
      <c r="AF85" s="25"/>
      <c r="AG85">
        <f t="shared" si="5"/>
        <v>27.890741999999999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19.190000000000001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9.69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0.22526400000000002</v>
      </c>
      <c r="AD86">
        <f t="shared" si="4"/>
        <v>28.654736000000003</v>
      </c>
      <c r="AE86">
        <v>0</v>
      </c>
      <c r="AF86" s="25"/>
      <c r="AG86">
        <f t="shared" si="5"/>
        <v>28.654736000000003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19.190000000000001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6.62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0.201318</v>
      </c>
      <c r="AD87">
        <f t="shared" si="4"/>
        <v>25.608682000000002</v>
      </c>
      <c r="AE87">
        <v>0</v>
      </c>
      <c r="AF87" s="25"/>
      <c r="AG87">
        <f t="shared" si="5"/>
        <v>25.608682000000002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19.190000000000001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10.46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0.23127</v>
      </c>
      <c r="AD88">
        <f t="shared" si="4"/>
        <v>29.418730000000004</v>
      </c>
      <c r="AE88">
        <v>0</v>
      </c>
      <c r="AF88" s="25"/>
      <c r="AG88">
        <f t="shared" si="5"/>
        <v>29.418730000000004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19.190000000000001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5.37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0.19156800000000002</v>
      </c>
      <c r="AD89">
        <f t="shared" si="4"/>
        <v>24.368432000000002</v>
      </c>
      <c r="AE89">
        <v>0</v>
      </c>
      <c r="AF89" s="25"/>
      <c r="AG89">
        <f t="shared" si="5"/>
        <v>24.368432000000002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19.190000000000001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1.34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0.160134</v>
      </c>
      <c r="AD90">
        <f t="shared" si="4"/>
        <v>20.369866000000002</v>
      </c>
      <c r="AE90">
        <v>0</v>
      </c>
      <c r="AF90" s="25"/>
      <c r="AG90">
        <f t="shared" si="5"/>
        <v>20.369866000000002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19.190000000000001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5.37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0.19156800000000002</v>
      </c>
      <c r="AD91">
        <f t="shared" si="4"/>
        <v>24.368432000000002</v>
      </c>
      <c r="AE91">
        <v>0</v>
      </c>
      <c r="AF91" s="25"/>
      <c r="AG91">
        <f t="shared" si="5"/>
        <v>24.368432000000002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19.190000000000001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3.07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0.173628</v>
      </c>
      <c r="AD92">
        <f t="shared" si="4"/>
        <v>22.086372000000001</v>
      </c>
      <c r="AE92">
        <v>0</v>
      </c>
      <c r="AF92" s="25"/>
      <c r="AG92">
        <f t="shared" si="5"/>
        <v>22.086372000000001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19.190000000000001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3.93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0.180336</v>
      </c>
      <c r="AD93">
        <f t="shared" si="4"/>
        <v>22.939664</v>
      </c>
      <c r="AE93">
        <v>0</v>
      </c>
      <c r="AF93" s="25"/>
      <c r="AG93">
        <f t="shared" si="5"/>
        <v>22.939664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19.190000000000001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4.32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0.18337800000000001</v>
      </c>
      <c r="AD94">
        <f t="shared" si="4"/>
        <v>23.326622</v>
      </c>
      <c r="AE94">
        <v>0</v>
      </c>
      <c r="AF94" s="25"/>
      <c r="AG94">
        <f t="shared" si="5"/>
        <v>23.326622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19.190000000000001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4.6100000000000003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0.18564</v>
      </c>
      <c r="AD95">
        <f t="shared" si="4"/>
        <v>23.614360000000001</v>
      </c>
      <c r="AE95">
        <v>0</v>
      </c>
      <c r="AF95" s="25"/>
      <c r="AG95">
        <f t="shared" si="5"/>
        <v>23.614360000000001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19.190000000000001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0.77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0.15568799999999999</v>
      </c>
      <c r="AD96">
        <f t="shared" si="4"/>
        <v>19.804311999999999</v>
      </c>
      <c r="AE96">
        <v>0</v>
      </c>
      <c r="AF96" s="25"/>
      <c r="AG96">
        <f t="shared" si="5"/>
        <v>19.804311999999999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19.190000000000001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0.19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0.15116400000000002</v>
      </c>
      <c r="AD97">
        <f t="shared" si="4"/>
        <v>19.228836000000001</v>
      </c>
      <c r="AE97">
        <v>0</v>
      </c>
      <c r="AF97" s="25"/>
      <c r="AG97">
        <f t="shared" si="5"/>
        <v>19.228836000000001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16.2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0.12636</v>
      </c>
      <c r="AD98">
        <f t="shared" si="4"/>
        <v>16.073640000000001</v>
      </c>
      <c r="AE98">
        <v>0</v>
      </c>
      <c r="AF98" s="25"/>
      <c r="AG98">
        <f t="shared" si="5"/>
        <v>16.073640000000001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0.44200250000000085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5.9334999999999999E-2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4.1207595000000005E-3</v>
      </c>
      <c r="AD99">
        <f t="shared" si="6"/>
        <v>0.52418174049999999</v>
      </c>
      <c r="AE99">
        <f t="shared" ref="AE99:AT99" si="8">SUM(AE3:AE98)/4000</f>
        <v>0</v>
      </c>
      <c r="AG99">
        <f t="shared" si="8"/>
        <v>0.52418174049999999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2.6964999999999999E-2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45606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'[1]10'!B5</f>
        <v>125</v>
      </c>
      <c r="C3" s="16">
        <f>'[1]10'!C5</f>
        <v>0</v>
      </c>
      <c r="D3" s="16">
        <f>'[1]10'!D5</f>
        <v>205</v>
      </c>
      <c r="E3" s="16">
        <f>'[1]10'!E5</f>
        <v>0</v>
      </c>
      <c r="F3" s="15">
        <f>SUM(B3:E3)</f>
        <v>330</v>
      </c>
      <c r="G3" s="15">
        <f>'[1]10'!H5</f>
        <v>0</v>
      </c>
      <c r="H3" s="16">
        <f>'[1]10'!I5</f>
        <v>0</v>
      </c>
      <c r="I3" s="16">
        <f>'[1]10'!J5</f>
        <v>0</v>
      </c>
      <c r="J3" s="16">
        <f>'[1]10'!K5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'[1]10'!B6</f>
        <v>125</v>
      </c>
      <c r="C4" s="16">
        <f>'[1]10'!C6</f>
        <v>0</v>
      </c>
      <c r="D4" s="16">
        <f>'[1]10'!D6</f>
        <v>205</v>
      </c>
      <c r="E4" s="16">
        <f>'[1]10'!E6</f>
        <v>0</v>
      </c>
      <c r="F4" s="15">
        <f>SUM(B4:E4)</f>
        <v>330</v>
      </c>
      <c r="G4" s="15">
        <f>'[1]10'!H6</f>
        <v>0</v>
      </c>
      <c r="H4" s="16">
        <f>'[1]10'!I6</f>
        <v>0</v>
      </c>
      <c r="I4" s="16">
        <f>'[1]10'!J6</f>
        <v>0</v>
      </c>
      <c r="J4" s="16">
        <f>'[1]10'!K6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'[1]10'!B7</f>
        <v>125</v>
      </c>
      <c r="C5" s="16">
        <f>'[1]10'!C7</f>
        <v>0</v>
      </c>
      <c r="D5" s="16">
        <f>'[1]10'!D7</f>
        <v>205</v>
      </c>
      <c r="E5" s="16">
        <f>'[1]10'!E7</f>
        <v>0</v>
      </c>
      <c r="F5" s="15">
        <f t="shared" ref="F5:F68" si="6">SUM(B5:E5)</f>
        <v>330</v>
      </c>
      <c r="G5" s="15">
        <f>'[1]10'!H7</f>
        <v>0</v>
      </c>
      <c r="H5" s="16">
        <f>'[1]10'!I7</f>
        <v>0</v>
      </c>
      <c r="I5" s="16">
        <f>'[1]10'!J7</f>
        <v>0</v>
      </c>
      <c r="J5" s="16">
        <f>'[1]10'!K7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'[1]10'!B8</f>
        <v>125</v>
      </c>
      <c r="C6" s="16">
        <f>'[1]10'!C8</f>
        <v>0</v>
      </c>
      <c r="D6" s="16">
        <f>'[1]10'!D8</f>
        <v>205</v>
      </c>
      <c r="E6" s="16">
        <f>'[1]10'!E8</f>
        <v>0</v>
      </c>
      <c r="F6" s="15">
        <f t="shared" si="6"/>
        <v>330</v>
      </c>
      <c r="G6" s="15">
        <f>'[1]10'!H8</f>
        <v>0</v>
      </c>
      <c r="H6" s="16">
        <f>'[1]10'!I8</f>
        <v>0</v>
      </c>
      <c r="I6" s="16">
        <f>'[1]10'!J8</f>
        <v>0</v>
      </c>
      <c r="J6" s="16">
        <f>'[1]10'!K8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'[1]10'!B9</f>
        <v>125</v>
      </c>
      <c r="C7" s="16">
        <f>'[1]10'!C9</f>
        <v>0</v>
      </c>
      <c r="D7" s="16">
        <f>'[1]10'!D9</f>
        <v>205</v>
      </c>
      <c r="E7" s="16">
        <f>'[1]10'!E9</f>
        <v>0</v>
      </c>
      <c r="F7" s="15">
        <f t="shared" si="6"/>
        <v>330</v>
      </c>
      <c r="G7" s="15">
        <f>'[1]10'!H9</f>
        <v>0</v>
      </c>
      <c r="H7" s="16">
        <f>'[1]10'!I9</f>
        <v>0</v>
      </c>
      <c r="I7" s="16">
        <f>'[1]10'!J9</f>
        <v>0</v>
      </c>
      <c r="J7" s="16">
        <f>'[1]10'!K9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'[1]10'!B10</f>
        <v>125</v>
      </c>
      <c r="C8" s="16">
        <f>'[1]10'!C10</f>
        <v>0</v>
      </c>
      <c r="D8" s="16">
        <f>'[1]10'!D10</f>
        <v>205</v>
      </c>
      <c r="E8" s="16">
        <f>'[1]10'!E10</f>
        <v>0</v>
      </c>
      <c r="F8" s="15">
        <f t="shared" si="6"/>
        <v>330</v>
      </c>
      <c r="G8" s="15">
        <f>'[1]10'!H10</f>
        <v>0</v>
      </c>
      <c r="H8" s="16">
        <f>'[1]10'!I10</f>
        <v>0</v>
      </c>
      <c r="I8" s="16">
        <f>'[1]10'!J10</f>
        <v>0</v>
      </c>
      <c r="J8" s="16">
        <f>'[1]10'!K10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'[1]10'!B11</f>
        <v>125</v>
      </c>
      <c r="C9" s="16">
        <f>'[1]10'!C11</f>
        <v>0</v>
      </c>
      <c r="D9" s="16">
        <f>'[1]10'!D11</f>
        <v>205</v>
      </c>
      <c r="E9" s="16">
        <f>'[1]10'!E11</f>
        <v>0</v>
      </c>
      <c r="F9" s="15">
        <f t="shared" si="6"/>
        <v>330</v>
      </c>
      <c r="G9" s="15">
        <f>'[1]10'!H11</f>
        <v>0</v>
      </c>
      <c r="H9" s="16">
        <f>'[1]10'!I11</f>
        <v>0</v>
      </c>
      <c r="I9" s="16">
        <f>'[1]10'!J11</f>
        <v>0</v>
      </c>
      <c r="J9" s="16">
        <f>'[1]10'!K11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'[1]10'!B12</f>
        <v>125</v>
      </c>
      <c r="C10" s="16">
        <f>'[1]10'!C12</f>
        <v>0</v>
      </c>
      <c r="D10" s="16">
        <f>'[1]10'!D12</f>
        <v>205</v>
      </c>
      <c r="E10" s="16">
        <f>'[1]10'!E12</f>
        <v>0</v>
      </c>
      <c r="F10" s="15">
        <f t="shared" si="6"/>
        <v>330</v>
      </c>
      <c r="G10" s="15">
        <f>'[1]10'!H12</f>
        <v>0</v>
      </c>
      <c r="H10" s="16">
        <f>'[1]10'!I12</f>
        <v>0</v>
      </c>
      <c r="I10" s="16">
        <f>'[1]10'!J12</f>
        <v>0</v>
      </c>
      <c r="J10" s="16">
        <f>'[1]10'!K12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'[1]10'!B13</f>
        <v>125</v>
      </c>
      <c r="C11" s="16">
        <f>'[1]10'!C13</f>
        <v>0</v>
      </c>
      <c r="D11" s="16">
        <f>'[1]10'!D13</f>
        <v>205</v>
      </c>
      <c r="E11" s="16">
        <f>'[1]10'!E13</f>
        <v>0</v>
      </c>
      <c r="F11" s="15">
        <f t="shared" si="6"/>
        <v>330</v>
      </c>
      <c r="G11" s="15">
        <f>'[1]10'!H13</f>
        <v>0</v>
      </c>
      <c r="H11" s="16">
        <f>'[1]10'!I13</f>
        <v>0</v>
      </c>
      <c r="I11" s="16">
        <f>'[1]10'!J13</f>
        <v>0</v>
      </c>
      <c r="J11" s="16">
        <f>'[1]10'!K13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'[1]10'!B14</f>
        <v>125</v>
      </c>
      <c r="C12" s="16">
        <f>'[1]10'!C14</f>
        <v>0</v>
      </c>
      <c r="D12" s="16">
        <f>'[1]10'!D14</f>
        <v>205</v>
      </c>
      <c r="E12" s="16">
        <f>'[1]10'!E14</f>
        <v>0</v>
      </c>
      <c r="F12" s="15">
        <f t="shared" si="6"/>
        <v>330</v>
      </c>
      <c r="G12" s="15">
        <f>'[1]10'!H14</f>
        <v>0</v>
      </c>
      <c r="H12" s="16">
        <f>'[1]10'!I14</f>
        <v>0</v>
      </c>
      <c r="I12" s="16">
        <f>'[1]10'!J14</f>
        <v>0</v>
      </c>
      <c r="J12" s="16">
        <f>'[1]10'!K14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'[1]10'!B15</f>
        <v>125</v>
      </c>
      <c r="C13" s="16">
        <f>'[1]10'!C15</f>
        <v>0</v>
      </c>
      <c r="D13" s="16">
        <f>'[1]10'!D15</f>
        <v>205</v>
      </c>
      <c r="E13" s="16">
        <f>'[1]10'!E15</f>
        <v>0</v>
      </c>
      <c r="F13" s="15">
        <f t="shared" si="6"/>
        <v>330</v>
      </c>
      <c r="G13" s="15">
        <f>'[1]10'!H15</f>
        <v>0</v>
      </c>
      <c r="H13" s="16">
        <f>'[1]10'!I15</f>
        <v>0</v>
      </c>
      <c r="I13" s="16">
        <f>'[1]10'!J15</f>
        <v>0</v>
      </c>
      <c r="J13" s="16">
        <f>'[1]10'!K15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'[1]10'!B16</f>
        <v>125</v>
      </c>
      <c r="C14" s="16">
        <f>'[1]10'!C16</f>
        <v>0</v>
      </c>
      <c r="D14" s="16">
        <f>'[1]10'!D16</f>
        <v>205</v>
      </c>
      <c r="E14" s="16">
        <f>'[1]10'!E16</f>
        <v>0</v>
      </c>
      <c r="F14" s="15">
        <f t="shared" si="6"/>
        <v>330</v>
      </c>
      <c r="G14" s="15">
        <f>'[1]10'!H16</f>
        <v>0</v>
      </c>
      <c r="H14" s="16">
        <f>'[1]10'!I16</f>
        <v>0</v>
      </c>
      <c r="I14" s="16">
        <f>'[1]10'!J16</f>
        <v>0</v>
      </c>
      <c r="J14" s="16">
        <f>'[1]10'!K16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'[1]10'!B17</f>
        <v>125</v>
      </c>
      <c r="C15" s="16">
        <f>'[1]10'!C17</f>
        <v>0</v>
      </c>
      <c r="D15" s="16">
        <f>'[1]10'!D17</f>
        <v>205</v>
      </c>
      <c r="E15" s="16">
        <f>'[1]10'!E17</f>
        <v>0</v>
      </c>
      <c r="F15" s="15">
        <f t="shared" si="6"/>
        <v>330</v>
      </c>
      <c r="G15" s="15">
        <f>'[1]10'!H17</f>
        <v>0</v>
      </c>
      <c r="H15" s="16">
        <f>'[1]10'!I17</f>
        <v>0</v>
      </c>
      <c r="I15" s="16">
        <f>'[1]10'!J17</f>
        <v>0</v>
      </c>
      <c r="J15" s="16">
        <f>'[1]10'!K17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'[1]10'!B18</f>
        <v>125</v>
      </c>
      <c r="C16" s="16">
        <f>'[1]10'!C18</f>
        <v>0</v>
      </c>
      <c r="D16" s="16">
        <f>'[1]10'!D18</f>
        <v>205</v>
      </c>
      <c r="E16" s="16">
        <f>'[1]10'!E18</f>
        <v>0</v>
      </c>
      <c r="F16" s="15">
        <f t="shared" si="6"/>
        <v>330</v>
      </c>
      <c r="G16" s="15">
        <f>'[1]10'!H18</f>
        <v>0</v>
      </c>
      <c r="H16" s="16">
        <f>'[1]10'!I18</f>
        <v>0</v>
      </c>
      <c r="I16" s="16">
        <f>'[1]10'!J18</f>
        <v>0</v>
      </c>
      <c r="J16" s="16">
        <f>'[1]10'!K18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'[1]10'!B19</f>
        <v>125</v>
      </c>
      <c r="C17" s="16">
        <f>'[1]10'!C19</f>
        <v>0</v>
      </c>
      <c r="D17" s="16">
        <f>'[1]10'!D19</f>
        <v>205</v>
      </c>
      <c r="E17" s="16">
        <f>'[1]10'!E19</f>
        <v>0</v>
      </c>
      <c r="F17" s="15">
        <f t="shared" si="6"/>
        <v>330</v>
      </c>
      <c r="G17" s="15">
        <f>'[1]10'!H19</f>
        <v>0</v>
      </c>
      <c r="H17" s="16">
        <f>'[1]10'!I19</f>
        <v>0</v>
      </c>
      <c r="I17" s="16">
        <f>'[1]10'!J19</f>
        <v>0</v>
      </c>
      <c r="J17" s="16">
        <f>'[1]10'!K19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'[1]10'!B20</f>
        <v>125</v>
      </c>
      <c r="C18" s="16">
        <f>'[1]10'!C20</f>
        <v>0</v>
      </c>
      <c r="D18" s="16">
        <f>'[1]10'!D20</f>
        <v>205</v>
      </c>
      <c r="E18" s="16">
        <f>'[1]10'!E20</f>
        <v>0</v>
      </c>
      <c r="F18" s="15">
        <f t="shared" si="6"/>
        <v>330</v>
      </c>
      <c r="G18" s="15">
        <f>'[1]10'!H20</f>
        <v>0</v>
      </c>
      <c r="H18" s="16">
        <f>'[1]10'!I20</f>
        <v>0</v>
      </c>
      <c r="I18" s="16">
        <f>'[1]10'!J20</f>
        <v>0</v>
      </c>
      <c r="J18" s="16">
        <f>'[1]10'!K20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'[1]10'!B21</f>
        <v>125</v>
      </c>
      <c r="C19" s="16">
        <f>'[1]10'!C21</f>
        <v>0</v>
      </c>
      <c r="D19" s="16">
        <f>'[1]10'!D21</f>
        <v>205</v>
      </c>
      <c r="E19" s="16">
        <f>'[1]10'!E21</f>
        <v>0</v>
      </c>
      <c r="F19" s="15">
        <f t="shared" si="6"/>
        <v>330</v>
      </c>
      <c r="G19" s="15">
        <f>'[1]10'!H21</f>
        <v>0</v>
      </c>
      <c r="H19" s="16">
        <f>'[1]10'!I21</f>
        <v>0</v>
      </c>
      <c r="I19" s="16">
        <f>'[1]10'!J21</f>
        <v>0</v>
      </c>
      <c r="J19" s="16">
        <f>'[1]10'!K21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'[1]10'!B22</f>
        <v>125</v>
      </c>
      <c r="C20" s="16">
        <f>'[1]10'!C22</f>
        <v>0</v>
      </c>
      <c r="D20" s="16">
        <f>'[1]10'!D22</f>
        <v>205</v>
      </c>
      <c r="E20" s="16">
        <f>'[1]10'!E22</f>
        <v>0</v>
      </c>
      <c r="F20" s="15">
        <f t="shared" si="6"/>
        <v>330</v>
      </c>
      <c r="G20" s="15">
        <f>'[1]10'!H22</f>
        <v>0</v>
      </c>
      <c r="H20" s="16">
        <f>'[1]10'!I22</f>
        <v>0</v>
      </c>
      <c r="I20" s="16">
        <f>'[1]10'!J22</f>
        <v>0</v>
      </c>
      <c r="J20" s="16">
        <f>'[1]10'!K22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'[1]10'!B23</f>
        <v>125</v>
      </c>
      <c r="C21" s="16">
        <f>'[1]10'!C23</f>
        <v>0</v>
      </c>
      <c r="D21" s="16">
        <f>'[1]10'!D23</f>
        <v>205</v>
      </c>
      <c r="E21" s="16">
        <f>'[1]10'!E23</f>
        <v>0</v>
      </c>
      <c r="F21" s="15">
        <f t="shared" si="6"/>
        <v>330</v>
      </c>
      <c r="G21" s="15">
        <f>'[1]10'!H23</f>
        <v>0</v>
      </c>
      <c r="H21" s="16">
        <f>'[1]10'!I23</f>
        <v>0</v>
      </c>
      <c r="I21" s="16">
        <f>'[1]10'!J23</f>
        <v>0</v>
      </c>
      <c r="J21" s="16">
        <f>'[1]10'!K23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'[1]10'!B24</f>
        <v>125</v>
      </c>
      <c r="C22" s="16">
        <f>'[1]10'!C24</f>
        <v>0</v>
      </c>
      <c r="D22" s="16">
        <f>'[1]10'!D24</f>
        <v>205</v>
      </c>
      <c r="E22" s="16">
        <f>'[1]10'!E24</f>
        <v>0</v>
      </c>
      <c r="F22" s="15">
        <f t="shared" si="6"/>
        <v>330</v>
      </c>
      <c r="G22" s="15">
        <f>'[1]10'!H24</f>
        <v>0</v>
      </c>
      <c r="H22" s="16">
        <f>'[1]10'!I24</f>
        <v>0</v>
      </c>
      <c r="I22" s="16">
        <f>'[1]10'!J24</f>
        <v>0</v>
      </c>
      <c r="J22" s="16">
        <f>'[1]10'!K24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'[1]10'!B25</f>
        <v>125</v>
      </c>
      <c r="C23" s="16">
        <f>'[1]10'!C25</f>
        <v>0</v>
      </c>
      <c r="D23" s="16">
        <f>'[1]10'!D25</f>
        <v>205</v>
      </c>
      <c r="E23" s="16">
        <f>'[1]10'!E25</f>
        <v>0</v>
      </c>
      <c r="F23" s="15">
        <f t="shared" si="6"/>
        <v>330</v>
      </c>
      <c r="G23" s="15">
        <f>'[1]10'!H25</f>
        <v>0</v>
      </c>
      <c r="H23" s="16">
        <f>'[1]10'!I25</f>
        <v>0</v>
      </c>
      <c r="I23" s="16">
        <f>'[1]10'!J25</f>
        <v>0</v>
      </c>
      <c r="J23" s="16">
        <f>'[1]10'!K25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'[1]10'!B26</f>
        <v>125</v>
      </c>
      <c r="C24" s="16">
        <f>'[1]10'!C26</f>
        <v>0</v>
      </c>
      <c r="D24" s="16">
        <f>'[1]10'!D26</f>
        <v>205</v>
      </c>
      <c r="E24" s="16">
        <f>'[1]10'!E26</f>
        <v>0</v>
      </c>
      <c r="F24" s="15">
        <f t="shared" si="6"/>
        <v>330</v>
      </c>
      <c r="G24" s="15">
        <f>'[1]10'!H26</f>
        <v>0</v>
      </c>
      <c r="H24" s="16">
        <f>'[1]10'!I26</f>
        <v>0</v>
      </c>
      <c r="I24" s="16">
        <f>'[1]10'!J26</f>
        <v>0</v>
      </c>
      <c r="J24" s="16">
        <f>'[1]10'!K26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'[1]10'!B27</f>
        <v>125</v>
      </c>
      <c r="C25" s="16">
        <f>'[1]10'!C27</f>
        <v>0</v>
      </c>
      <c r="D25" s="16">
        <f>'[1]10'!D27</f>
        <v>205</v>
      </c>
      <c r="E25" s="16">
        <f>'[1]10'!E27</f>
        <v>0</v>
      </c>
      <c r="F25" s="15">
        <f t="shared" si="6"/>
        <v>330</v>
      </c>
      <c r="G25" s="15">
        <f>'[1]10'!H27</f>
        <v>0</v>
      </c>
      <c r="H25" s="16">
        <f>'[1]10'!I27</f>
        <v>0</v>
      </c>
      <c r="I25" s="16">
        <f>'[1]10'!J27</f>
        <v>0</v>
      </c>
      <c r="J25" s="16">
        <f>'[1]10'!K27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'[1]10'!B28</f>
        <v>125</v>
      </c>
      <c r="C26" s="16">
        <f>'[1]10'!C28</f>
        <v>0</v>
      </c>
      <c r="D26" s="16">
        <f>'[1]10'!D28</f>
        <v>205</v>
      </c>
      <c r="E26" s="16">
        <f>'[1]10'!E28</f>
        <v>0</v>
      </c>
      <c r="F26" s="15">
        <f t="shared" si="6"/>
        <v>330</v>
      </c>
      <c r="G26" s="15">
        <f>'[1]10'!H28</f>
        <v>0</v>
      </c>
      <c r="H26" s="16">
        <f>'[1]10'!I28</f>
        <v>0</v>
      </c>
      <c r="I26" s="16">
        <f>'[1]10'!J28</f>
        <v>0</v>
      </c>
      <c r="J26" s="16">
        <f>'[1]10'!K28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'[1]10'!B29</f>
        <v>125</v>
      </c>
      <c r="C27" s="16">
        <f>'[1]10'!C29</f>
        <v>0</v>
      </c>
      <c r="D27" s="16">
        <f>'[1]10'!D29</f>
        <v>205</v>
      </c>
      <c r="E27" s="16">
        <f>'[1]10'!E29</f>
        <v>0</v>
      </c>
      <c r="F27" s="15">
        <f t="shared" si="6"/>
        <v>330</v>
      </c>
      <c r="G27" s="15">
        <f>'[1]10'!H29</f>
        <v>0</v>
      </c>
      <c r="H27" s="16">
        <f>'[1]10'!I29</f>
        <v>0</v>
      </c>
      <c r="I27" s="16">
        <f>'[1]10'!J29</f>
        <v>0</v>
      </c>
      <c r="J27" s="16">
        <f>'[1]10'!K29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'[1]10'!B30</f>
        <v>125</v>
      </c>
      <c r="C28" s="16">
        <f>'[1]10'!C30</f>
        <v>0</v>
      </c>
      <c r="D28" s="16">
        <f>'[1]10'!D30</f>
        <v>205</v>
      </c>
      <c r="E28" s="16">
        <f>'[1]10'!E30</f>
        <v>0</v>
      </c>
      <c r="F28" s="15">
        <f t="shared" si="6"/>
        <v>330</v>
      </c>
      <c r="G28" s="15">
        <f>'[1]10'!H30</f>
        <v>0</v>
      </c>
      <c r="H28" s="16">
        <f>'[1]10'!I30</f>
        <v>0</v>
      </c>
      <c r="I28" s="16">
        <f>'[1]10'!J30</f>
        <v>0</v>
      </c>
      <c r="J28" s="16">
        <f>'[1]10'!K30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'[1]10'!B31</f>
        <v>125</v>
      </c>
      <c r="C29" s="16">
        <f>'[1]10'!C31</f>
        <v>0</v>
      </c>
      <c r="D29" s="16">
        <f>'[1]10'!D31</f>
        <v>205</v>
      </c>
      <c r="E29" s="16">
        <f>'[1]10'!E31</f>
        <v>0</v>
      </c>
      <c r="F29" s="15">
        <f t="shared" si="6"/>
        <v>330</v>
      </c>
      <c r="G29" s="15">
        <f>'[1]10'!H31</f>
        <v>0</v>
      </c>
      <c r="H29" s="16">
        <f>'[1]10'!I31</f>
        <v>0</v>
      </c>
      <c r="I29" s="16">
        <f>'[1]10'!J31</f>
        <v>0</v>
      </c>
      <c r="J29" s="16">
        <f>'[1]10'!K31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'[1]10'!B32</f>
        <v>125</v>
      </c>
      <c r="C30" s="16">
        <f>'[1]10'!C32</f>
        <v>0</v>
      </c>
      <c r="D30" s="16">
        <f>'[1]10'!D32</f>
        <v>205</v>
      </c>
      <c r="E30" s="16">
        <f>'[1]10'!E32</f>
        <v>0</v>
      </c>
      <c r="F30" s="15">
        <f t="shared" si="6"/>
        <v>330</v>
      </c>
      <c r="G30" s="15">
        <f>'[1]10'!H32</f>
        <v>0</v>
      </c>
      <c r="H30" s="16">
        <f>'[1]10'!I32</f>
        <v>0</v>
      </c>
      <c r="I30" s="16">
        <f>'[1]10'!J32</f>
        <v>0</v>
      </c>
      <c r="J30" s="16">
        <f>'[1]10'!K32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'[1]10'!B33</f>
        <v>125</v>
      </c>
      <c r="C31" s="16">
        <f>'[1]10'!C33</f>
        <v>0</v>
      </c>
      <c r="D31" s="16">
        <f>'[1]10'!D33</f>
        <v>205</v>
      </c>
      <c r="E31" s="16">
        <f>'[1]10'!E33</f>
        <v>0</v>
      </c>
      <c r="F31" s="15">
        <f t="shared" si="6"/>
        <v>330</v>
      </c>
      <c r="G31" s="15">
        <f>'[1]10'!H33</f>
        <v>0</v>
      </c>
      <c r="H31" s="16">
        <f>'[1]10'!I33</f>
        <v>0</v>
      </c>
      <c r="I31" s="16">
        <f>'[1]10'!J33</f>
        <v>0</v>
      </c>
      <c r="J31" s="16">
        <f>'[1]10'!K33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'[1]10'!B34</f>
        <v>125</v>
      </c>
      <c r="C32" s="16">
        <f>'[1]10'!C34</f>
        <v>0</v>
      </c>
      <c r="D32" s="16">
        <f>'[1]10'!D34</f>
        <v>205</v>
      </c>
      <c r="E32" s="16">
        <f>'[1]10'!E34</f>
        <v>0</v>
      </c>
      <c r="F32" s="15">
        <f t="shared" si="6"/>
        <v>330</v>
      </c>
      <c r="G32" s="15">
        <f>'[1]10'!H34</f>
        <v>0</v>
      </c>
      <c r="H32" s="16">
        <f>'[1]10'!I34</f>
        <v>0</v>
      </c>
      <c r="I32" s="16">
        <f>'[1]10'!J34</f>
        <v>0</v>
      </c>
      <c r="J32" s="16">
        <f>'[1]10'!K34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'[1]10'!B35</f>
        <v>125</v>
      </c>
      <c r="C33" s="16">
        <f>'[1]10'!C35</f>
        <v>0</v>
      </c>
      <c r="D33" s="16">
        <f>'[1]10'!D35</f>
        <v>205</v>
      </c>
      <c r="E33" s="16">
        <f>'[1]10'!E35</f>
        <v>0</v>
      </c>
      <c r="F33" s="15">
        <f t="shared" si="6"/>
        <v>330</v>
      </c>
      <c r="G33" s="15">
        <f>'[1]10'!H35</f>
        <v>0</v>
      </c>
      <c r="H33" s="16">
        <f>'[1]10'!I35</f>
        <v>0</v>
      </c>
      <c r="I33" s="16">
        <f>'[1]10'!J35</f>
        <v>0</v>
      </c>
      <c r="J33" s="16">
        <f>'[1]10'!K35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'[1]10'!B36</f>
        <v>125</v>
      </c>
      <c r="C34" s="16">
        <f>'[1]10'!C36</f>
        <v>0</v>
      </c>
      <c r="D34" s="16">
        <f>'[1]10'!D36</f>
        <v>205</v>
      </c>
      <c r="E34" s="16">
        <f>'[1]10'!E36</f>
        <v>0</v>
      </c>
      <c r="F34" s="15">
        <f t="shared" si="6"/>
        <v>330</v>
      </c>
      <c r="G34" s="15">
        <f>'[1]10'!H36</f>
        <v>0</v>
      </c>
      <c r="H34" s="16">
        <f>'[1]10'!I36</f>
        <v>0</v>
      </c>
      <c r="I34" s="16">
        <f>'[1]10'!J36</f>
        <v>0</v>
      </c>
      <c r="J34" s="16">
        <f>'[1]10'!K36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'[1]10'!B37</f>
        <v>125</v>
      </c>
      <c r="C35" s="16">
        <f>'[1]10'!C37</f>
        <v>0</v>
      </c>
      <c r="D35" s="16">
        <f>'[1]10'!D37</f>
        <v>205</v>
      </c>
      <c r="E35" s="16">
        <f>'[1]10'!E37</f>
        <v>0</v>
      </c>
      <c r="F35" s="15">
        <f t="shared" si="6"/>
        <v>330</v>
      </c>
      <c r="G35" s="15">
        <f>'[1]10'!H37</f>
        <v>0</v>
      </c>
      <c r="H35" s="16">
        <f>'[1]10'!I37</f>
        <v>0</v>
      </c>
      <c r="I35" s="16">
        <f>'[1]10'!J37</f>
        <v>0</v>
      </c>
      <c r="J35" s="16">
        <f>'[1]10'!K37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'[1]10'!B38</f>
        <v>125</v>
      </c>
      <c r="C36" s="16">
        <f>'[1]10'!C38</f>
        <v>0</v>
      </c>
      <c r="D36" s="16">
        <f>'[1]10'!D38</f>
        <v>205</v>
      </c>
      <c r="E36" s="16">
        <f>'[1]10'!E38</f>
        <v>0</v>
      </c>
      <c r="F36" s="15">
        <f t="shared" si="6"/>
        <v>330</v>
      </c>
      <c r="G36" s="15">
        <f>'[1]10'!H38</f>
        <v>0</v>
      </c>
      <c r="H36" s="16">
        <f>'[1]10'!I38</f>
        <v>0</v>
      </c>
      <c r="I36" s="16">
        <f>'[1]10'!J38</f>
        <v>0</v>
      </c>
      <c r="J36" s="16">
        <f>'[1]10'!K38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'[1]10'!B39</f>
        <v>125</v>
      </c>
      <c r="C37" s="16">
        <f>'[1]10'!C39</f>
        <v>0</v>
      </c>
      <c r="D37" s="16">
        <f>'[1]10'!D39</f>
        <v>205</v>
      </c>
      <c r="E37" s="16">
        <f>'[1]10'!E39</f>
        <v>0</v>
      </c>
      <c r="F37" s="15">
        <f t="shared" si="6"/>
        <v>330</v>
      </c>
      <c r="G37" s="15">
        <f>'[1]10'!H39</f>
        <v>0</v>
      </c>
      <c r="H37" s="16">
        <f>'[1]10'!I39</f>
        <v>0</v>
      </c>
      <c r="I37" s="16">
        <f>'[1]10'!J39</f>
        <v>0</v>
      </c>
      <c r="J37" s="16">
        <f>'[1]10'!K39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'[1]10'!B40</f>
        <v>125</v>
      </c>
      <c r="C38" s="16">
        <f>'[1]10'!C40</f>
        <v>0</v>
      </c>
      <c r="D38" s="16">
        <f>'[1]10'!D40</f>
        <v>205</v>
      </c>
      <c r="E38" s="16">
        <f>'[1]10'!E40</f>
        <v>0</v>
      </c>
      <c r="F38" s="15">
        <f t="shared" si="6"/>
        <v>330</v>
      </c>
      <c r="G38" s="15">
        <f>'[1]10'!H40</f>
        <v>0</v>
      </c>
      <c r="H38" s="16">
        <f>'[1]10'!I40</f>
        <v>0</v>
      </c>
      <c r="I38" s="16">
        <f>'[1]10'!J40</f>
        <v>0</v>
      </c>
      <c r="J38" s="16">
        <f>'[1]10'!K40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'[1]10'!B41</f>
        <v>125</v>
      </c>
      <c r="C39" s="16">
        <f>'[1]10'!C41</f>
        <v>0</v>
      </c>
      <c r="D39" s="16">
        <f>'[1]10'!D41</f>
        <v>205</v>
      </c>
      <c r="E39" s="16">
        <f>'[1]10'!E41</f>
        <v>0</v>
      </c>
      <c r="F39" s="15">
        <f t="shared" si="6"/>
        <v>330</v>
      </c>
      <c r="G39" s="15">
        <f>'[1]10'!H41</f>
        <v>0</v>
      </c>
      <c r="H39" s="16">
        <f>'[1]10'!I41</f>
        <v>0</v>
      </c>
      <c r="I39" s="16">
        <f>'[1]10'!J41</f>
        <v>0</v>
      </c>
      <c r="J39" s="16">
        <f>'[1]10'!K41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'[1]10'!B42</f>
        <v>125</v>
      </c>
      <c r="C40" s="16">
        <f>'[1]10'!C42</f>
        <v>0</v>
      </c>
      <c r="D40" s="16">
        <f>'[1]10'!D42</f>
        <v>205</v>
      </c>
      <c r="E40" s="16">
        <f>'[1]10'!E42</f>
        <v>0</v>
      </c>
      <c r="F40" s="15">
        <f t="shared" si="6"/>
        <v>330</v>
      </c>
      <c r="G40" s="15">
        <f>'[1]10'!H42</f>
        <v>0</v>
      </c>
      <c r="H40" s="16">
        <f>'[1]10'!I42</f>
        <v>0</v>
      </c>
      <c r="I40" s="16">
        <f>'[1]10'!J42</f>
        <v>0</v>
      </c>
      <c r="J40" s="16">
        <f>'[1]10'!K42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'[1]10'!B43</f>
        <v>125</v>
      </c>
      <c r="C41" s="16">
        <f>'[1]10'!C43</f>
        <v>20</v>
      </c>
      <c r="D41" s="16">
        <f>'[1]10'!D43</f>
        <v>205</v>
      </c>
      <c r="E41" s="16">
        <f>'[1]10'!E43</f>
        <v>0</v>
      </c>
      <c r="F41" s="15">
        <f t="shared" si="6"/>
        <v>350</v>
      </c>
      <c r="G41" s="15">
        <f>'[1]10'!H43</f>
        <v>0</v>
      </c>
      <c r="H41" s="16">
        <f>'[1]10'!I43</f>
        <v>0</v>
      </c>
      <c r="I41" s="16">
        <f>'[1]10'!J43</f>
        <v>0</v>
      </c>
      <c r="J41" s="16">
        <f>'[1]10'!K43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'[1]10'!B44</f>
        <v>125</v>
      </c>
      <c r="C42" s="16">
        <f>'[1]10'!C44</f>
        <v>20</v>
      </c>
      <c r="D42" s="16">
        <f>'[1]10'!D44</f>
        <v>205</v>
      </c>
      <c r="E42" s="16">
        <f>'[1]10'!E44</f>
        <v>0</v>
      </c>
      <c r="F42" s="15">
        <f t="shared" si="6"/>
        <v>350</v>
      </c>
      <c r="G42" s="15">
        <f>'[1]10'!H44</f>
        <v>0</v>
      </c>
      <c r="H42" s="16">
        <f>'[1]10'!I44</f>
        <v>0</v>
      </c>
      <c r="I42" s="16">
        <f>'[1]10'!J44</f>
        <v>0</v>
      </c>
      <c r="J42" s="16">
        <f>'[1]10'!K44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'[1]10'!B45</f>
        <v>125</v>
      </c>
      <c r="C43" s="16">
        <f>'[1]10'!C45</f>
        <v>40</v>
      </c>
      <c r="D43" s="16">
        <f>'[1]10'!D45</f>
        <v>205</v>
      </c>
      <c r="E43" s="16">
        <f>'[1]10'!E45</f>
        <v>0</v>
      </c>
      <c r="F43" s="15">
        <f t="shared" si="6"/>
        <v>370</v>
      </c>
      <c r="G43" s="15">
        <f>'[1]10'!H45</f>
        <v>0</v>
      </c>
      <c r="H43" s="16">
        <f>'[1]10'!I45</f>
        <v>0</v>
      </c>
      <c r="I43" s="16">
        <f>'[1]10'!J45</f>
        <v>0</v>
      </c>
      <c r="J43" s="16">
        <f>'[1]10'!K45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'[1]10'!B46</f>
        <v>125</v>
      </c>
      <c r="C44" s="16">
        <f>'[1]10'!C46</f>
        <v>40</v>
      </c>
      <c r="D44" s="16">
        <f>'[1]10'!D46</f>
        <v>205</v>
      </c>
      <c r="E44" s="16">
        <f>'[1]10'!E46</f>
        <v>0</v>
      </c>
      <c r="F44" s="15">
        <f t="shared" si="6"/>
        <v>370</v>
      </c>
      <c r="G44" s="15">
        <f>'[1]10'!H46</f>
        <v>0</v>
      </c>
      <c r="H44" s="16">
        <f>'[1]10'!I46</f>
        <v>0</v>
      </c>
      <c r="I44" s="16">
        <f>'[1]10'!J46</f>
        <v>0</v>
      </c>
      <c r="J44" s="16">
        <f>'[1]10'!K46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'[1]10'!B47</f>
        <v>125</v>
      </c>
      <c r="C45" s="16">
        <f>'[1]10'!C47</f>
        <v>60</v>
      </c>
      <c r="D45" s="16">
        <f>'[1]10'!D47</f>
        <v>205</v>
      </c>
      <c r="E45" s="16">
        <f>'[1]10'!E47</f>
        <v>0</v>
      </c>
      <c r="F45" s="15">
        <f t="shared" si="6"/>
        <v>390</v>
      </c>
      <c r="G45" s="15">
        <f>'[1]10'!H47</f>
        <v>0</v>
      </c>
      <c r="H45" s="16">
        <f>'[1]10'!I47</f>
        <v>0</v>
      </c>
      <c r="I45" s="16">
        <f>'[1]10'!J47</f>
        <v>0</v>
      </c>
      <c r="J45" s="16">
        <f>'[1]10'!K47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'[1]10'!B48</f>
        <v>125</v>
      </c>
      <c r="C46" s="16">
        <f>'[1]10'!C48</f>
        <v>80</v>
      </c>
      <c r="D46" s="16">
        <f>'[1]10'!D48</f>
        <v>205</v>
      </c>
      <c r="E46" s="16">
        <f>'[1]10'!E48</f>
        <v>0</v>
      </c>
      <c r="F46" s="15">
        <f t="shared" si="6"/>
        <v>410</v>
      </c>
      <c r="G46" s="15">
        <f>'[1]10'!H48</f>
        <v>0</v>
      </c>
      <c r="H46" s="16">
        <f>'[1]10'!I48</f>
        <v>0</v>
      </c>
      <c r="I46" s="16">
        <f>'[1]10'!J48</f>
        <v>0</v>
      </c>
      <c r="J46" s="16">
        <f>'[1]10'!K48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'[1]10'!B49</f>
        <v>125</v>
      </c>
      <c r="C47" s="16">
        <f>'[1]10'!C49</f>
        <v>80</v>
      </c>
      <c r="D47" s="16">
        <f>'[1]10'!D49</f>
        <v>205</v>
      </c>
      <c r="E47" s="16">
        <f>'[1]10'!E49</f>
        <v>0</v>
      </c>
      <c r="F47" s="15">
        <f t="shared" si="6"/>
        <v>410</v>
      </c>
      <c r="G47" s="15">
        <f>'[1]10'!H49</f>
        <v>0</v>
      </c>
      <c r="H47" s="16">
        <f>'[1]10'!I49</f>
        <v>0</v>
      </c>
      <c r="I47" s="16">
        <f>'[1]10'!J49</f>
        <v>0</v>
      </c>
      <c r="J47" s="16">
        <f>'[1]10'!K49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'[1]10'!B50</f>
        <v>125</v>
      </c>
      <c r="C48" s="16">
        <f>'[1]10'!C50</f>
        <v>0</v>
      </c>
      <c r="D48" s="16">
        <f>'[1]10'!D50</f>
        <v>205</v>
      </c>
      <c r="E48" s="16">
        <f>'[1]10'!E50</f>
        <v>0</v>
      </c>
      <c r="F48" s="15">
        <f t="shared" si="6"/>
        <v>330</v>
      </c>
      <c r="G48" s="15">
        <f>'[1]10'!H50</f>
        <v>0</v>
      </c>
      <c r="H48" s="16">
        <f>'[1]10'!I50</f>
        <v>0</v>
      </c>
      <c r="I48" s="16">
        <f>'[1]10'!J50</f>
        <v>0</v>
      </c>
      <c r="J48" s="16">
        <f>'[1]10'!K50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'[1]10'!B51</f>
        <v>125</v>
      </c>
      <c r="C49" s="16">
        <f>'[1]10'!C51</f>
        <v>0</v>
      </c>
      <c r="D49" s="16">
        <f>'[1]10'!D51</f>
        <v>205</v>
      </c>
      <c r="E49" s="16">
        <f>'[1]10'!E51</f>
        <v>0</v>
      </c>
      <c r="F49" s="15">
        <f t="shared" si="6"/>
        <v>330</v>
      </c>
      <c r="G49" s="15">
        <f>'[1]10'!H51</f>
        <v>0</v>
      </c>
      <c r="H49" s="16">
        <f>'[1]10'!I51</f>
        <v>0</v>
      </c>
      <c r="I49" s="16">
        <f>'[1]10'!J51</f>
        <v>0</v>
      </c>
      <c r="J49" s="16">
        <f>'[1]10'!K51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'[1]10'!B52</f>
        <v>125</v>
      </c>
      <c r="C50" s="16">
        <f>'[1]10'!C52</f>
        <v>0</v>
      </c>
      <c r="D50" s="16">
        <f>'[1]10'!D52</f>
        <v>205</v>
      </c>
      <c r="E50" s="16">
        <f>'[1]10'!E52</f>
        <v>0</v>
      </c>
      <c r="F50" s="15">
        <f t="shared" si="6"/>
        <v>330</v>
      </c>
      <c r="G50" s="15">
        <f>'[1]10'!H52</f>
        <v>0</v>
      </c>
      <c r="H50" s="16">
        <f>'[1]10'!I52</f>
        <v>0</v>
      </c>
      <c r="I50" s="16">
        <f>'[1]10'!J52</f>
        <v>0</v>
      </c>
      <c r="J50" s="16">
        <f>'[1]10'!K52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'[1]10'!B53</f>
        <v>125</v>
      </c>
      <c r="C51" s="16">
        <f>'[1]10'!C53</f>
        <v>0</v>
      </c>
      <c r="D51" s="16">
        <f>'[1]10'!D53</f>
        <v>205</v>
      </c>
      <c r="E51" s="16">
        <f>'[1]10'!E53</f>
        <v>0</v>
      </c>
      <c r="F51" s="15">
        <f t="shared" si="6"/>
        <v>330</v>
      </c>
      <c r="G51" s="15">
        <f>'[1]10'!H53</f>
        <v>0</v>
      </c>
      <c r="H51" s="16">
        <f>'[1]10'!I53</f>
        <v>0</v>
      </c>
      <c r="I51" s="16">
        <f>'[1]10'!J53</f>
        <v>0</v>
      </c>
      <c r="J51" s="16">
        <f>'[1]10'!K53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'[1]10'!B54</f>
        <v>125</v>
      </c>
      <c r="C52" s="16">
        <f>'[1]10'!C54</f>
        <v>0</v>
      </c>
      <c r="D52" s="16">
        <f>'[1]10'!D54</f>
        <v>205</v>
      </c>
      <c r="E52" s="16">
        <f>'[1]10'!E54</f>
        <v>0</v>
      </c>
      <c r="F52" s="15">
        <f t="shared" si="6"/>
        <v>330</v>
      </c>
      <c r="G52" s="15">
        <f>'[1]10'!H54</f>
        <v>0</v>
      </c>
      <c r="H52" s="16">
        <f>'[1]10'!I54</f>
        <v>0</v>
      </c>
      <c r="I52" s="16">
        <f>'[1]10'!J54</f>
        <v>0</v>
      </c>
      <c r="J52" s="16">
        <f>'[1]10'!K54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'[1]10'!B55</f>
        <v>125</v>
      </c>
      <c r="C53" s="16">
        <f>'[1]10'!C55</f>
        <v>0</v>
      </c>
      <c r="D53" s="16">
        <f>'[1]10'!D55</f>
        <v>205</v>
      </c>
      <c r="E53" s="16">
        <f>'[1]10'!E55</f>
        <v>0</v>
      </c>
      <c r="F53" s="15">
        <f t="shared" si="6"/>
        <v>330</v>
      </c>
      <c r="G53" s="15">
        <f>'[1]10'!H55</f>
        <v>0</v>
      </c>
      <c r="H53" s="16">
        <f>'[1]10'!I55</f>
        <v>0</v>
      </c>
      <c r="I53" s="16">
        <f>'[1]10'!J55</f>
        <v>0</v>
      </c>
      <c r="J53" s="16">
        <f>'[1]10'!K55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'[1]10'!B56</f>
        <v>125</v>
      </c>
      <c r="C54" s="16">
        <f>'[1]10'!C56</f>
        <v>0</v>
      </c>
      <c r="D54" s="16">
        <f>'[1]10'!D56</f>
        <v>205</v>
      </c>
      <c r="E54" s="16">
        <f>'[1]10'!E56</f>
        <v>0</v>
      </c>
      <c r="F54" s="15">
        <f t="shared" si="6"/>
        <v>330</v>
      </c>
      <c r="G54" s="15">
        <f>'[1]10'!H56</f>
        <v>0</v>
      </c>
      <c r="H54" s="16">
        <f>'[1]10'!I56</f>
        <v>0</v>
      </c>
      <c r="I54" s="16">
        <f>'[1]10'!J56</f>
        <v>0</v>
      </c>
      <c r="J54" s="16">
        <f>'[1]10'!K56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'[1]10'!B57</f>
        <v>125</v>
      </c>
      <c r="C55" s="16">
        <f>'[1]10'!C57</f>
        <v>0</v>
      </c>
      <c r="D55" s="16">
        <f>'[1]10'!D57</f>
        <v>205</v>
      </c>
      <c r="E55" s="16">
        <f>'[1]10'!E57</f>
        <v>0</v>
      </c>
      <c r="F55" s="15">
        <f t="shared" si="6"/>
        <v>330</v>
      </c>
      <c r="G55" s="15">
        <f>'[1]10'!H57</f>
        <v>0</v>
      </c>
      <c r="H55" s="16">
        <f>'[1]10'!I57</f>
        <v>0</v>
      </c>
      <c r="I55" s="16">
        <f>'[1]10'!J57</f>
        <v>0</v>
      </c>
      <c r="J55" s="16">
        <f>'[1]10'!K57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'[1]10'!B58</f>
        <v>125</v>
      </c>
      <c r="C56" s="16">
        <f>'[1]10'!C58</f>
        <v>0</v>
      </c>
      <c r="D56" s="16">
        <f>'[1]10'!D58</f>
        <v>205</v>
      </c>
      <c r="E56" s="16">
        <f>'[1]10'!E58</f>
        <v>0</v>
      </c>
      <c r="F56" s="15">
        <f t="shared" si="6"/>
        <v>330</v>
      </c>
      <c r="G56" s="15">
        <f>'[1]10'!H58</f>
        <v>0</v>
      </c>
      <c r="H56" s="16">
        <f>'[1]10'!I58</f>
        <v>0</v>
      </c>
      <c r="I56" s="16">
        <f>'[1]10'!J58</f>
        <v>0</v>
      </c>
      <c r="J56" s="16">
        <f>'[1]10'!K58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'[1]10'!B59</f>
        <v>125</v>
      </c>
      <c r="C57" s="16">
        <f>'[1]10'!C59</f>
        <v>0</v>
      </c>
      <c r="D57" s="16">
        <f>'[1]10'!D59</f>
        <v>205</v>
      </c>
      <c r="E57" s="16">
        <f>'[1]10'!E59</f>
        <v>0</v>
      </c>
      <c r="F57" s="15">
        <f t="shared" si="6"/>
        <v>330</v>
      </c>
      <c r="G57" s="15">
        <f>'[1]10'!H59</f>
        <v>0</v>
      </c>
      <c r="H57" s="16">
        <f>'[1]10'!I59</f>
        <v>0</v>
      </c>
      <c r="I57" s="16">
        <f>'[1]10'!J59</f>
        <v>0</v>
      </c>
      <c r="J57" s="16">
        <f>'[1]10'!K59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'[1]10'!B60</f>
        <v>125</v>
      </c>
      <c r="C58" s="16">
        <f>'[1]10'!C60</f>
        <v>0</v>
      </c>
      <c r="D58" s="16">
        <f>'[1]10'!D60</f>
        <v>205</v>
      </c>
      <c r="E58" s="16">
        <f>'[1]10'!E60</f>
        <v>0</v>
      </c>
      <c r="F58" s="15">
        <f t="shared" si="6"/>
        <v>330</v>
      </c>
      <c r="G58" s="15">
        <f>'[1]10'!H60</f>
        <v>0</v>
      </c>
      <c r="H58" s="16">
        <f>'[1]10'!I60</f>
        <v>0</v>
      </c>
      <c r="I58" s="16">
        <f>'[1]10'!J60</f>
        <v>0</v>
      </c>
      <c r="J58" s="16">
        <f>'[1]10'!K60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'[1]10'!B61</f>
        <v>125</v>
      </c>
      <c r="C59" s="16">
        <f>'[1]10'!C61</f>
        <v>0</v>
      </c>
      <c r="D59" s="16">
        <f>'[1]10'!D61</f>
        <v>205</v>
      </c>
      <c r="E59" s="16">
        <f>'[1]10'!E61</f>
        <v>0</v>
      </c>
      <c r="F59" s="15">
        <f t="shared" si="6"/>
        <v>330</v>
      </c>
      <c r="G59" s="15">
        <f>'[1]10'!H61</f>
        <v>0</v>
      </c>
      <c r="H59" s="16">
        <f>'[1]10'!I61</f>
        <v>0</v>
      </c>
      <c r="I59" s="16">
        <f>'[1]10'!J61</f>
        <v>0</v>
      </c>
      <c r="J59" s="16">
        <f>'[1]10'!K61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'[1]10'!B62</f>
        <v>125</v>
      </c>
      <c r="C60" s="16">
        <f>'[1]10'!C62</f>
        <v>0</v>
      </c>
      <c r="D60" s="16">
        <f>'[1]10'!D62</f>
        <v>205</v>
      </c>
      <c r="E60" s="16">
        <f>'[1]10'!E62</f>
        <v>0</v>
      </c>
      <c r="F60" s="15">
        <f t="shared" si="6"/>
        <v>330</v>
      </c>
      <c r="G60" s="15">
        <f>'[1]10'!H62</f>
        <v>0</v>
      </c>
      <c r="H60" s="16">
        <f>'[1]10'!I62</f>
        <v>0</v>
      </c>
      <c r="I60" s="16">
        <f>'[1]10'!J62</f>
        <v>0</v>
      </c>
      <c r="J60" s="16">
        <f>'[1]10'!K62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'[1]10'!B63</f>
        <v>125</v>
      </c>
      <c r="C61" s="16">
        <f>'[1]10'!C63</f>
        <v>0</v>
      </c>
      <c r="D61" s="16">
        <f>'[1]10'!D63</f>
        <v>205</v>
      </c>
      <c r="E61" s="16">
        <f>'[1]10'!E63</f>
        <v>0</v>
      </c>
      <c r="F61" s="15">
        <f t="shared" si="6"/>
        <v>330</v>
      </c>
      <c r="G61" s="15">
        <f>'[1]10'!H63</f>
        <v>0</v>
      </c>
      <c r="H61" s="16">
        <f>'[1]10'!I63</f>
        <v>0</v>
      </c>
      <c r="I61" s="16">
        <f>'[1]10'!J63</f>
        <v>0</v>
      </c>
      <c r="J61" s="16">
        <f>'[1]10'!K63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'[1]10'!B64</f>
        <v>125</v>
      </c>
      <c r="C62" s="16">
        <f>'[1]10'!C64</f>
        <v>0</v>
      </c>
      <c r="D62" s="16">
        <f>'[1]10'!D64</f>
        <v>205</v>
      </c>
      <c r="E62" s="16">
        <f>'[1]10'!E64</f>
        <v>0</v>
      </c>
      <c r="F62" s="15">
        <f t="shared" si="6"/>
        <v>330</v>
      </c>
      <c r="G62" s="15">
        <f>'[1]10'!H64</f>
        <v>0</v>
      </c>
      <c r="H62" s="16">
        <f>'[1]10'!I64</f>
        <v>0</v>
      </c>
      <c r="I62" s="16">
        <f>'[1]10'!J64</f>
        <v>0</v>
      </c>
      <c r="J62" s="16">
        <f>'[1]10'!K64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'[1]10'!B65</f>
        <v>125</v>
      </c>
      <c r="C63" s="16">
        <f>'[1]10'!C65</f>
        <v>0</v>
      </c>
      <c r="D63" s="16">
        <f>'[1]10'!D65</f>
        <v>205</v>
      </c>
      <c r="E63" s="16">
        <f>'[1]10'!E65</f>
        <v>0</v>
      </c>
      <c r="F63" s="15">
        <f t="shared" si="6"/>
        <v>330</v>
      </c>
      <c r="G63" s="15">
        <f>'[1]10'!H65</f>
        <v>0</v>
      </c>
      <c r="H63" s="16">
        <f>'[1]10'!I65</f>
        <v>0</v>
      </c>
      <c r="I63" s="16">
        <f>'[1]10'!J65</f>
        <v>0</v>
      </c>
      <c r="J63" s="16">
        <f>'[1]10'!K65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'[1]10'!B66</f>
        <v>125</v>
      </c>
      <c r="C64" s="16">
        <f>'[1]10'!C66</f>
        <v>0</v>
      </c>
      <c r="D64" s="16">
        <f>'[1]10'!D66</f>
        <v>205</v>
      </c>
      <c r="E64" s="16">
        <f>'[1]10'!E66</f>
        <v>0</v>
      </c>
      <c r="F64" s="15">
        <f t="shared" si="6"/>
        <v>330</v>
      </c>
      <c r="G64" s="15">
        <f>'[1]10'!H66</f>
        <v>0</v>
      </c>
      <c r="H64" s="16">
        <f>'[1]10'!I66</f>
        <v>0</v>
      </c>
      <c r="I64" s="16">
        <f>'[1]10'!J66</f>
        <v>0</v>
      </c>
      <c r="J64" s="16">
        <f>'[1]10'!K66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'[1]10'!B67</f>
        <v>125</v>
      </c>
      <c r="C65" s="16">
        <f>'[1]10'!C67</f>
        <v>0</v>
      </c>
      <c r="D65" s="16">
        <f>'[1]10'!D67</f>
        <v>205</v>
      </c>
      <c r="E65" s="16">
        <f>'[1]10'!E67</f>
        <v>0</v>
      </c>
      <c r="F65" s="15">
        <f t="shared" si="6"/>
        <v>330</v>
      </c>
      <c r="G65" s="15">
        <f>'[1]10'!H67</f>
        <v>0</v>
      </c>
      <c r="H65" s="16">
        <f>'[1]10'!I67</f>
        <v>0</v>
      </c>
      <c r="I65" s="16">
        <f>'[1]10'!J67</f>
        <v>0</v>
      </c>
      <c r="J65" s="16">
        <f>'[1]10'!K67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'[1]10'!B68</f>
        <v>125</v>
      </c>
      <c r="C66" s="16">
        <f>'[1]10'!C68</f>
        <v>0</v>
      </c>
      <c r="D66" s="16">
        <f>'[1]10'!D68</f>
        <v>205</v>
      </c>
      <c r="E66" s="16">
        <f>'[1]10'!E68</f>
        <v>0</v>
      </c>
      <c r="F66" s="15">
        <f t="shared" si="6"/>
        <v>330</v>
      </c>
      <c r="G66" s="15">
        <f>'[1]10'!H68</f>
        <v>0</v>
      </c>
      <c r="H66" s="16">
        <f>'[1]10'!I68</f>
        <v>0</v>
      </c>
      <c r="I66" s="16">
        <f>'[1]10'!J68</f>
        <v>0</v>
      </c>
      <c r="J66" s="16">
        <f>'[1]10'!K68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'[1]10'!B69</f>
        <v>125</v>
      </c>
      <c r="C67" s="16">
        <f>'[1]10'!C69</f>
        <v>0</v>
      </c>
      <c r="D67" s="16">
        <f>'[1]10'!D69</f>
        <v>205</v>
      </c>
      <c r="E67" s="16">
        <f>'[1]10'!E69</f>
        <v>0</v>
      </c>
      <c r="F67" s="15">
        <f t="shared" si="6"/>
        <v>330</v>
      </c>
      <c r="G67" s="15">
        <f>'[1]10'!H69</f>
        <v>0</v>
      </c>
      <c r="H67" s="16">
        <f>'[1]10'!I69</f>
        <v>0</v>
      </c>
      <c r="I67" s="16">
        <f>'[1]10'!J69</f>
        <v>0</v>
      </c>
      <c r="J67" s="16">
        <f>'[1]10'!K69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'[1]10'!B70</f>
        <v>125</v>
      </c>
      <c r="C68" s="16">
        <f>'[1]10'!C70</f>
        <v>0</v>
      </c>
      <c r="D68" s="16">
        <f>'[1]10'!D70</f>
        <v>205</v>
      </c>
      <c r="E68" s="16">
        <f>'[1]10'!E70</f>
        <v>0</v>
      </c>
      <c r="F68" s="15">
        <f t="shared" si="6"/>
        <v>330</v>
      </c>
      <c r="G68" s="15">
        <f>'[1]10'!H70</f>
        <v>0</v>
      </c>
      <c r="H68" s="16">
        <f>'[1]10'!I70</f>
        <v>0</v>
      </c>
      <c r="I68" s="16">
        <f>'[1]10'!J70</f>
        <v>0</v>
      </c>
      <c r="J68" s="16">
        <f>'[1]10'!K70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'[1]10'!B71</f>
        <v>125</v>
      </c>
      <c r="C69" s="16">
        <f>'[1]10'!C71</f>
        <v>0</v>
      </c>
      <c r="D69" s="16">
        <f>'[1]10'!D71</f>
        <v>205</v>
      </c>
      <c r="E69" s="16">
        <f>'[1]10'!E71</f>
        <v>0</v>
      </c>
      <c r="F69" s="15">
        <f t="shared" ref="F69:F98" si="17">SUM(B69:E69)</f>
        <v>330</v>
      </c>
      <c r="G69" s="15">
        <f>'[1]10'!H71</f>
        <v>0</v>
      </c>
      <c r="H69" s="16">
        <f>'[1]10'!I71</f>
        <v>0</v>
      </c>
      <c r="I69" s="16">
        <f>'[1]10'!J71</f>
        <v>0</v>
      </c>
      <c r="J69" s="16">
        <f>'[1]10'!K71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'[1]10'!B72</f>
        <v>125</v>
      </c>
      <c r="C70" s="16">
        <f>'[1]10'!C72</f>
        <v>0</v>
      </c>
      <c r="D70" s="16">
        <f>'[1]10'!D72</f>
        <v>205</v>
      </c>
      <c r="E70" s="16">
        <f>'[1]10'!E72</f>
        <v>0</v>
      </c>
      <c r="F70" s="15">
        <f t="shared" si="17"/>
        <v>330</v>
      </c>
      <c r="G70" s="15">
        <f>'[1]10'!H72</f>
        <v>0</v>
      </c>
      <c r="H70" s="16">
        <f>'[1]10'!I72</f>
        <v>0</v>
      </c>
      <c r="I70" s="16">
        <f>'[1]10'!J72</f>
        <v>0</v>
      </c>
      <c r="J70" s="16">
        <f>'[1]10'!K72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'[1]10'!B73</f>
        <v>125</v>
      </c>
      <c r="C71" s="16">
        <f>'[1]10'!C73</f>
        <v>0</v>
      </c>
      <c r="D71" s="16">
        <f>'[1]10'!D73</f>
        <v>205</v>
      </c>
      <c r="E71" s="16">
        <f>'[1]10'!E73</f>
        <v>0</v>
      </c>
      <c r="F71" s="15">
        <f t="shared" si="17"/>
        <v>330</v>
      </c>
      <c r="G71" s="15">
        <f>'[1]10'!H73</f>
        <v>0</v>
      </c>
      <c r="H71" s="16">
        <f>'[1]10'!I73</f>
        <v>0</v>
      </c>
      <c r="I71" s="16">
        <f>'[1]10'!J73</f>
        <v>0</v>
      </c>
      <c r="J71" s="16">
        <f>'[1]10'!K73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'[1]10'!B74</f>
        <v>125</v>
      </c>
      <c r="C72" s="16">
        <f>'[1]10'!C74</f>
        <v>0</v>
      </c>
      <c r="D72" s="16">
        <f>'[1]10'!D74</f>
        <v>205</v>
      </c>
      <c r="E72" s="16">
        <f>'[1]10'!E74</f>
        <v>0</v>
      </c>
      <c r="F72" s="15">
        <f t="shared" si="17"/>
        <v>330</v>
      </c>
      <c r="G72" s="15">
        <f>'[1]10'!H74</f>
        <v>0</v>
      </c>
      <c r="H72" s="16">
        <f>'[1]10'!I74</f>
        <v>0</v>
      </c>
      <c r="I72" s="16">
        <f>'[1]10'!J74</f>
        <v>0</v>
      </c>
      <c r="J72" s="16">
        <f>'[1]10'!K74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'[1]10'!B75</f>
        <v>125</v>
      </c>
      <c r="C73" s="16">
        <f>'[1]10'!C75</f>
        <v>0</v>
      </c>
      <c r="D73" s="16">
        <f>'[1]10'!D75</f>
        <v>205</v>
      </c>
      <c r="E73" s="16">
        <f>'[1]10'!E75</f>
        <v>0</v>
      </c>
      <c r="F73" s="15">
        <f t="shared" si="17"/>
        <v>330</v>
      </c>
      <c r="G73" s="15">
        <f>'[1]10'!H75</f>
        <v>0</v>
      </c>
      <c r="H73" s="16">
        <f>'[1]10'!I75</f>
        <v>0</v>
      </c>
      <c r="I73" s="16">
        <f>'[1]10'!J75</f>
        <v>0</v>
      </c>
      <c r="J73" s="16">
        <f>'[1]10'!K75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'[1]10'!B76</f>
        <v>125</v>
      </c>
      <c r="C74" s="16">
        <f>'[1]10'!C76</f>
        <v>0</v>
      </c>
      <c r="D74" s="16">
        <f>'[1]10'!D76</f>
        <v>205</v>
      </c>
      <c r="E74" s="16">
        <f>'[1]10'!E76</f>
        <v>0</v>
      </c>
      <c r="F74" s="15">
        <f t="shared" si="17"/>
        <v>330</v>
      </c>
      <c r="G74" s="15">
        <f>'[1]10'!H76</f>
        <v>0</v>
      </c>
      <c r="H74" s="16">
        <f>'[1]10'!I76</f>
        <v>0</v>
      </c>
      <c r="I74" s="16">
        <f>'[1]10'!J76</f>
        <v>0</v>
      </c>
      <c r="J74" s="16">
        <f>'[1]10'!K76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'[1]10'!B77</f>
        <v>125</v>
      </c>
      <c r="C75" s="16">
        <f>'[1]10'!C77</f>
        <v>0</v>
      </c>
      <c r="D75" s="16">
        <f>'[1]10'!D77</f>
        <v>205</v>
      </c>
      <c r="E75" s="16">
        <f>'[1]10'!E77</f>
        <v>0</v>
      </c>
      <c r="F75" s="15">
        <f t="shared" si="17"/>
        <v>330</v>
      </c>
      <c r="G75" s="15">
        <f>'[1]10'!H77</f>
        <v>0</v>
      </c>
      <c r="H75" s="16">
        <f>'[1]10'!I77</f>
        <v>0</v>
      </c>
      <c r="I75" s="16">
        <f>'[1]10'!J77</f>
        <v>0</v>
      </c>
      <c r="J75" s="16">
        <f>'[1]10'!K77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'[1]10'!B78</f>
        <v>125</v>
      </c>
      <c r="C76" s="16">
        <f>'[1]10'!C78</f>
        <v>0</v>
      </c>
      <c r="D76" s="16">
        <f>'[1]10'!D78</f>
        <v>205</v>
      </c>
      <c r="E76" s="16">
        <f>'[1]10'!E78</f>
        <v>0</v>
      </c>
      <c r="F76" s="15">
        <f t="shared" si="17"/>
        <v>330</v>
      </c>
      <c r="G76" s="15">
        <f>'[1]10'!H78</f>
        <v>0</v>
      </c>
      <c r="H76" s="16">
        <f>'[1]10'!I78</f>
        <v>0</v>
      </c>
      <c r="I76" s="16">
        <f>'[1]10'!J78</f>
        <v>0</v>
      </c>
      <c r="J76" s="16">
        <f>'[1]10'!K78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'[1]10'!B79</f>
        <v>125</v>
      </c>
      <c r="C77" s="16">
        <f>'[1]10'!C79</f>
        <v>0</v>
      </c>
      <c r="D77" s="16">
        <f>'[1]10'!D79</f>
        <v>205</v>
      </c>
      <c r="E77" s="16">
        <f>'[1]10'!E79</f>
        <v>0</v>
      </c>
      <c r="F77" s="15">
        <f t="shared" si="17"/>
        <v>330</v>
      </c>
      <c r="G77" s="15">
        <f>'[1]10'!H79</f>
        <v>0</v>
      </c>
      <c r="H77" s="16">
        <f>'[1]10'!I79</f>
        <v>0</v>
      </c>
      <c r="I77" s="16">
        <f>'[1]10'!J79</f>
        <v>0</v>
      </c>
      <c r="J77" s="16">
        <f>'[1]10'!K79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'[1]10'!B80</f>
        <v>125</v>
      </c>
      <c r="C78" s="16">
        <f>'[1]10'!C80</f>
        <v>0</v>
      </c>
      <c r="D78" s="16">
        <f>'[1]10'!D80</f>
        <v>205</v>
      </c>
      <c r="E78" s="16">
        <f>'[1]10'!E80</f>
        <v>0</v>
      </c>
      <c r="F78" s="15">
        <f t="shared" si="17"/>
        <v>330</v>
      </c>
      <c r="G78" s="15">
        <f>'[1]10'!H80</f>
        <v>0</v>
      </c>
      <c r="H78" s="16">
        <f>'[1]10'!I80</f>
        <v>0</v>
      </c>
      <c r="I78" s="16">
        <f>'[1]10'!J80</f>
        <v>0</v>
      </c>
      <c r="J78" s="16">
        <f>'[1]10'!K80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'[1]10'!B81</f>
        <v>125</v>
      </c>
      <c r="C79" s="16">
        <f>'[1]10'!C81</f>
        <v>0</v>
      </c>
      <c r="D79" s="16">
        <f>'[1]10'!D81</f>
        <v>205</v>
      </c>
      <c r="E79" s="16">
        <f>'[1]10'!E81</f>
        <v>0</v>
      </c>
      <c r="F79" s="15">
        <f t="shared" si="17"/>
        <v>330</v>
      </c>
      <c r="G79" s="15">
        <f>'[1]10'!H81</f>
        <v>0</v>
      </c>
      <c r="H79" s="16">
        <f>'[1]10'!I81</f>
        <v>0</v>
      </c>
      <c r="I79" s="16">
        <f>'[1]10'!J81</f>
        <v>0</v>
      </c>
      <c r="J79" s="16">
        <f>'[1]10'!K81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'[1]10'!B82</f>
        <v>125</v>
      </c>
      <c r="C80" s="16">
        <f>'[1]10'!C82</f>
        <v>0</v>
      </c>
      <c r="D80" s="16">
        <f>'[1]10'!D82</f>
        <v>205</v>
      </c>
      <c r="E80" s="16">
        <f>'[1]10'!E82</f>
        <v>0</v>
      </c>
      <c r="F80" s="15">
        <f t="shared" si="17"/>
        <v>330</v>
      </c>
      <c r="G80" s="15">
        <f>'[1]10'!H82</f>
        <v>0</v>
      </c>
      <c r="H80" s="16">
        <f>'[1]10'!I82</f>
        <v>0</v>
      </c>
      <c r="I80" s="16">
        <f>'[1]10'!J82</f>
        <v>0</v>
      </c>
      <c r="J80" s="16">
        <f>'[1]10'!K82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'[1]10'!B83</f>
        <v>125</v>
      </c>
      <c r="C81" s="16">
        <f>'[1]10'!C83</f>
        <v>0</v>
      </c>
      <c r="D81" s="16">
        <f>'[1]10'!D83</f>
        <v>205</v>
      </c>
      <c r="E81" s="16">
        <f>'[1]10'!E83</f>
        <v>0</v>
      </c>
      <c r="F81" s="15">
        <f t="shared" si="17"/>
        <v>330</v>
      </c>
      <c r="G81" s="15">
        <f>'[1]10'!H83</f>
        <v>0</v>
      </c>
      <c r="H81" s="16">
        <f>'[1]10'!I83</f>
        <v>0</v>
      </c>
      <c r="I81" s="16">
        <f>'[1]10'!J83</f>
        <v>0</v>
      </c>
      <c r="J81" s="16">
        <f>'[1]10'!K83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'[1]10'!B84</f>
        <v>125</v>
      </c>
      <c r="C82" s="16">
        <f>'[1]10'!C84</f>
        <v>0</v>
      </c>
      <c r="D82" s="16">
        <f>'[1]10'!D84</f>
        <v>205</v>
      </c>
      <c r="E82" s="16">
        <f>'[1]10'!E84</f>
        <v>0</v>
      </c>
      <c r="F82" s="15">
        <f t="shared" si="17"/>
        <v>330</v>
      </c>
      <c r="G82" s="15">
        <f>'[1]10'!H84</f>
        <v>0</v>
      </c>
      <c r="H82" s="16">
        <f>'[1]10'!I84</f>
        <v>0</v>
      </c>
      <c r="I82" s="16">
        <f>'[1]10'!J84</f>
        <v>0</v>
      </c>
      <c r="J82" s="16">
        <f>'[1]10'!K84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'[1]10'!B85</f>
        <v>125</v>
      </c>
      <c r="C83" s="16">
        <f>'[1]10'!C85</f>
        <v>0</v>
      </c>
      <c r="D83" s="16">
        <f>'[1]10'!D85</f>
        <v>205</v>
      </c>
      <c r="E83" s="16">
        <f>'[1]10'!E85</f>
        <v>0</v>
      </c>
      <c r="F83" s="15">
        <f t="shared" si="17"/>
        <v>330</v>
      </c>
      <c r="G83" s="15">
        <f>'[1]10'!H85</f>
        <v>0</v>
      </c>
      <c r="H83" s="16">
        <f>'[1]10'!I85</f>
        <v>0</v>
      </c>
      <c r="I83" s="16">
        <f>'[1]10'!J85</f>
        <v>0</v>
      </c>
      <c r="J83" s="16">
        <f>'[1]10'!K85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'[1]10'!B86</f>
        <v>125</v>
      </c>
      <c r="C84" s="16">
        <f>'[1]10'!C86</f>
        <v>0</v>
      </c>
      <c r="D84" s="16">
        <f>'[1]10'!D86</f>
        <v>205</v>
      </c>
      <c r="E84" s="16">
        <f>'[1]10'!E86</f>
        <v>0</v>
      </c>
      <c r="F84" s="15">
        <f t="shared" si="17"/>
        <v>330</v>
      </c>
      <c r="G84" s="15">
        <f>'[1]10'!H86</f>
        <v>0</v>
      </c>
      <c r="H84" s="16">
        <f>'[1]10'!I86</f>
        <v>0</v>
      </c>
      <c r="I84" s="16">
        <f>'[1]10'!J86</f>
        <v>0</v>
      </c>
      <c r="J84" s="16">
        <f>'[1]10'!K86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'[1]10'!B87</f>
        <v>125</v>
      </c>
      <c r="C85" s="16">
        <f>'[1]10'!C87</f>
        <v>0</v>
      </c>
      <c r="D85" s="16">
        <f>'[1]10'!D87</f>
        <v>205</v>
      </c>
      <c r="E85" s="16">
        <f>'[1]10'!E87</f>
        <v>0</v>
      </c>
      <c r="F85" s="15">
        <f t="shared" si="17"/>
        <v>330</v>
      </c>
      <c r="G85" s="15">
        <f>'[1]10'!H87</f>
        <v>0</v>
      </c>
      <c r="H85" s="16">
        <f>'[1]10'!I87</f>
        <v>0</v>
      </c>
      <c r="I85" s="16">
        <f>'[1]10'!J87</f>
        <v>0</v>
      </c>
      <c r="J85" s="16">
        <f>'[1]10'!K87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'[1]10'!B88</f>
        <v>125</v>
      </c>
      <c r="C86" s="16">
        <f>'[1]10'!C88</f>
        <v>0</v>
      </c>
      <c r="D86" s="16">
        <f>'[1]10'!D88</f>
        <v>205</v>
      </c>
      <c r="E86" s="16">
        <f>'[1]10'!E88</f>
        <v>0</v>
      </c>
      <c r="F86" s="15">
        <f t="shared" si="17"/>
        <v>330</v>
      </c>
      <c r="G86" s="15">
        <f>'[1]10'!H88</f>
        <v>0</v>
      </c>
      <c r="H86" s="16">
        <f>'[1]10'!I88</f>
        <v>0</v>
      </c>
      <c r="I86" s="16">
        <f>'[1]10'!J88</f>
        <v>0</v>
      </c>
      <c r="J86" s="16">
        <f>'[1]10'!K88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'[1]10'!B89</f>
        <v>125</v>
      </c>
      <c r="C87" s="16">
        <f>'[1]10'!C89</f>
        <v>0</v>
      </c>
      <c r="D87" s="16">
        <f>'[1]10'!D89</f>
        <v>205</v>
      </c>
      <c r="E87" s="16">
        <f>'[1]10'!E89</f>
        <v>0</v>
      </c>
      <c r="F87" s="15">
        <f t="shared" si="17"/>
        <v>330</v>
      </c>
      <c r="G87" s="15">
        <f>'[1]10'!H89</f>
        <v>0</v>
      </c>
      <c r="H87" s="16">
        <f>'[1]10'!I89</f>
        <v>0</v>
      </c>
      <c r="I87" s="16">
        <f>'[1]10'!J89</f>
        <v>0</v>
      </c>
      <c r="J87" s="16">
        <f>'[1]10'!K89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'[1]10'!B90</f>
        <v>125</v>
      </c>
      <c r="C88" s="16">
        <f>'[1]10'!C90</f>
        <v>0</v>
      </c>
      <c r="D88" s="16">
        <f>'[1]10'!D90</f>
        <v>205</v>
      </c>
      <c r="E88" s="16">
        <f>'[1]10'!E90</f>
        <v>0</v>
      </c>
      <c r="F88" s="15">
        <f t="shared" si="17"/>
        <v>330</v>
      </c>
      <c r="G88" s="15">
        <f>'[1]10'!H90</f>
        <v>0</v>
      </c>
      <c r="H88" s="16">
        <f>'[1]10'!I90</f>
        <v>0</v>
      </c>
      <c r="I88" s="16">
        <f>'[1]10'!J90</f>
        <v>0</v>
      </c>
      <c r="J88" s="16">
        <f>'[1]10'!K90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'[1]10'!B91</f>
        <v>125</v>
      </c>
      <c r="C89" s="16">
        <f>'[1]10'!C91</f>
        <v>0</v>
      </c>
      <c r="D89" s="16">
        <f>'[1]10'!D91</f>
        <v>205</v>
      </c>
      <c r="E89" s="16">
        <f>'[1]10'!E91</f>
        <v>0</v>
      </c>
      <c r="F89" s="15">
        <f t="shared" si="17"/>
        <v>330</v>
      </c>
      <c r="G89" s="15">
        <f>'[1]10'!H91</f>
        <v>0</v>
      </c>
      <c r="H89" s="16">
        <f>'[1]10'!I91</f>
        <v>0</v>
      </c>
      <c r="I89" s="16">
        <f>'[1]10'!J91</f>
        <v>0</v>
      </c>
      <c r="J89" s="16">
        <f>'[1]10'!K91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'[1]10'!B92</f>
        <v>125</v>
      </c>
      <c r="C90" s="16">
        <f>'[1]10'!C92</f>
        <v>0</v>
      </c>
      <c r="D90" s="16">
        <f>'[1]10'!D92</f>
        <v>205</v>
      </c>
      <c r="E90" s="16">
        <f>'[1]10'!E92</f>
        <v>0</v>
      </c>
      <c r="F90" s="15">
        <f t="shared" si="17"/>
        <v>330</v>
      </c>
      <c r="G90" s="15">
        <f>'[1]10'!H92</f>
        <v>0</v>
      </c>
      <c r="H90" s="16">
        <f>'[1]10'!I92</f>
        <v>0</v>
      </c>
      <c r="I90" s="16">
        <f>'[1]10'!J92</f>
        <v>0</v>
      </c>
      <c r="J90" s="16">
        <f>'[1]10'!K92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'[1]10'!B93</f>
        <v>125</v>
      </c>
      <c r="C91" s="16">
        <f>'[1]10'!C93</f>
        <v>0</v>
      </c>
      <c r="D91" s="16">
        <f>'[1]10'!D93</f>
        <v>205</v>
      </c>
      <c r="E91" s="16">
        <f>'[1]10'!E93</f>
        <v>0</v>
      </c>
      <c r="F91" s="15">
        <f t="shared" si="17"/>
        <v>330</v>
      </c>
      <c r="G91" s="15">
        <f>'[1]10'!H93</f>
        <v>0</v>
      </c>
      <c r="H91" s="16">
        <f>'[1]10'!I93</f>
        <v>0</v>
      </c>
      <c r="I91" s="16">
        <f>'[1]10'!J93</f>
        <v>0</v>
      </c>
      <c r="J91" s="16">
        <f>'[1]10'!K93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'[1]10'!B94</f>
        <v>125</v>
      </c>
      <c r="C92" s="16">
        <f>'[1]10'!C94</f>
        <v>0</v>
      </c>
      <c r="D92" s="16">
        <f>'[1]10'!D94</f>
        <v>205</v>
      </c>
      <c r="E92" s="16">
        <f>'[1]10'!E94</f>
        <v>0</v>
      </c>
      <c r="F92" s="15">
        <f t="shared" si="17"/>
        <v>330</v>
      </c>
      <c r="G92" s="15">
        <f>'[1]10'!H94</f>
        <v>0</v>
      </c>
      <c r="H92" s="16">
        <f>'[1]10'!I94</f>
        <v>0</v>
      </c>
      <c r="I92" s="16">
        <f>'[1]10'!J94</f>
        <v>0</v>
      </c>
      <c r="J92" s="16">
        <f>'[1]10'!K94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'[1]10'!B95</f>
        <v>125</v>
      </c>
      <c r="C93" s="16">
        <f>'[1]10'!C95</f>
        <v>0</v>
      </c>
      <c r="D93" s="16">
        <f>'[1]10'!D95</f>
        <v>205</v>
      </c>
      <c r="E93" s="16">
        <f>'[1]10'!E95</f>
        <v>0</v>
      </c>
      <c r="F93" s="15">
        <f t="shared" si="17"/>
        <v>330</v>
      </c>
      <c r="G93" s="15">
        <f>'[1]10'!H95</f>
        <v>0</v>
      </c>
      <c r="H93" s="16">
        <f>'[1]10'!I95</f>
        <v>0</v>
      </c>
      <c r="I93" s="16">
        <f>'[1]10'!J95</f>
        <v>0</v>
      </c>
      <c r="J93" s="16">
        <f>'[1]10'!K95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'[1]10'!B96</f>
        <v>125</v>
      </c>
      <c r="C94" s="16">
        <f>'[1]10'!C96</f>
        <v>0</v>
      </c>
      <c r="D94" s="16">
        <f>'[1]10'!D96</f>
        <v>205</v>
      </c>
      <c r="E94" s="16">
        <f>'[1]10'!E96</f>
        <v>0</v>
      </c>
      <c r="F94" s="15">
        <f t="shared" si="17"/>
        <v>330</v>
      </c>
      <c r="G94" s="15">
        <f>'[1]10'!H96</f>
        <v>0</v>
      </c>
      <c r="H94" s="16">
        <f>'[1]10'!I96</f>
        <v>0</v>
      </c>
      <c r="I94" s="16">
        <f>'[1]10'!J96</f>
        <v>0</v>
      </c>
      <c r="J94" s="16">
        <f>'[1]10'!K96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'[1]10'!B97</f>
        <v>125</v>
      </c>
      <c r="C95" s="16">
        <f>'[1]10'!C97</f>
        <v>0</v>
      </c>
      <c r="D95" s="16">
        <f>'[1]10'!D97</f>
        <v>205</v>
      </c>
      <c r="E95" s="16">
        <f>'[1]10'!E97</f>
        <v>0</v>
      </c>
      <c r="F95" s="15">
        <f t="shared" si="17"/>
        <v>330</v>
      </c>
      <c r="G95" s="15">
        <f>'[1]10'!H97</f>
        <v>0</v>
      </c>
      <c r="H95" s="16">
        <f>'[1]10'!I97</f>
        <v>0</v>
      </c>
      <c r="I95" s="16">
        <f>'[1]10'!J97</f>
        <v>0</v>
      </c>
      <c r="J95" s="16">
        <f>'[1]10'!K97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'[1]10'!B98</f>
        <v>125</v>
      </c>
      <c r="C96" s="16">
        <f>'[1]10'!C98</f>
        <v>0</v>
      </c>
      <c r="D96" s="16">
        <f>'[1]10'!D98</f>
        <v>205</v>
      </c>
      <c r="E96" s="16">
        <f>'[1]10'!E98</f>
        <v>0</v>
      </c>
      <c r="F96" s="15">
        <f t="shared" si="17"/>
        <v>330</v>
      </c>
      <c r="G96" s="15">
        <f>'[1]10'!H98</f>
        <v>0</v>
      </c>
      <c r="H96" s="16">
        <f>'[1]10'!I98</f>
        <v>0</v>
      </c>
      <c r="I96" s="16">
        <f>'[1]10'!J98</f>
        <v>0</v>
      </c>
      <c r="J96" s="16">
        <f>'[1]10'!K98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'[1]10'!B99</f>
        <v>125</v>
      </c>
      <c r="C97" s="16">
        <f>'[1]10'!C99</f>
        <v>0</v>
      </c>
      <c r="D97" s="16">
        <f>'[1]10'!D99</f>
        <v>205</v>
      </c>
      <c r="E97" s="16">
        <f>'[1]10'!E99</f>
        <v>0</v>
      </c>
      <c r="F97" s="15">
        <f t="shared" si="17"/>
        <v>330</v>
      </c>
      <c r="G97" s="15">
        <f>'[1]10'!H99</f>
        <v>0</v>
      </c>
      <c r="H97" s="16">
        <f>'[1]10'!I99</f>
        <v>0</v>
      </c>
      <c r="I97" s="16">
        <f>'[1]10'!J99</f>
        <v>0</v>
      </c>
      <c r="J97" s="16">
        <f>'[1]10'!K99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'[1]10'!B100</f>
        <v>125</v>
      </c>
      <c r="C98" s="16">
        <f>'[1]10'!C100</f>
        <v>0</v>
      </c>
      <c r="D98" s="16">
        <f>'[1]10'!D100</f>
        <v>205</v>
      </c>
      <c r="E98" s="16">
        <f>'[1]10'!E100</f>
        <v>0</v>
      </c>
      <c r="F98" s="15">
        <f t="shared" si="17"/>
        <v>330</v>
      </c>
      <c r="G98" s="15">
        <f>'[1]10'!H100</f>
        <v>0</v>
      </c>
      <c r="H98" s="16">
        <f>'[1]10'!I100</f>
        <v>0</v>
      </c>
      <c r="I98" s="16">
        <f>'[1]10'!J100</f>
        <v>0</v>
      </c>
      <c r="J98" s="16">
        <f>'[1]10'!K100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8.5000000000000006E-2</v>
      </c>
      <c r="D99" s="15">
        <f t="shared" si="18"/>
        <v>4.92</v>
      </c>
      <c r="E99" s="15">
        <f t="shared" si="18"/>
        <v>0</v>
      </c>
      <c r="F99" s="15">
        <f t="shared" si="18"/>
        <v>8.0050000000000008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topLeftCell="A72" workbookViewId="0">
      <selection activeCell="R89" sqref="R21:R8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45606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'[2]10'!B5</f>
        <v>80</v>
      </c>
      <c r="C3" s="201">
        <f>'[2]10'!C5</f>
        <v>0</v>
      </c>
      <c r="D3" s="201">
        <f>'[2]10'!D5</f>
        <v>0</v>
      </c>
      <c r="E3" s="201">
        <f>'[2]10'!E5</f>
        <v>0</v>
      </c>
      <c r="F3" s="15">
        <f>SUM(B3:E3)</f>
        <v>80</v>
      </c>
      <c r="G3" s="200">
        <f>'[2]10'!H5</f>
        <v>38</v>
      </c>
      <c r="H3" s="201">
        <f>'[2]10'!I5</f>
        <v>0</v>
      </c>
      <c r="I3" s="201">
        <f>'[2]10'!J5</f>
        <v>0</v>
      </c>
      <c r="J3" s="201">
        <f>'[2]10'!K5</f>
        <v>0</v>
      </c>
      <c r="K3" s="15">
        <f>SUM(G3:J3)</f>
        <v>38</v>
      </c>
      <c r="L3" s="18">
        <f>frq!C3</f>
        <v>1</v>
      </c>
      <c r="M3" s="125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  <c r="S3" s="18"/>
    </row>
    <row r="4" spans="1:19">
      <c r="A4" s="8" t="s">
        <v>46</v>
      </c>
      <c r="B4" s="200">
        <f>'[2]10'!B6</f>
        <v>80</v>
      </c>
      <c r="C4" s="201">
        <f>'[2]10'!C6</f>
        <v>0</v>
      </c>
      <c r="D4" s="201">
        <f>'[2]10'!D6</f>
        <v>0</v>
      </c>
      <c r="E4" s="201">
        <f>'[2]10'!E6</f>
        <v>0</v>
      </c>
      <c r="F4" s="15">
        <f>SUM(B4:E4)</f>
        <v>80</v>
      </c>
      <c r="G4" s="200">
        <f>'[2]10'!H6</f>
        <v>37</v>
      </c>
      <c r="H4" s="201">
        <f>'[2]10'!I6</f>
        <v>0</v>
      </c>
      <c r="I4" s="201">
        <f>'[2]10'!J6</f>
        <v>0</v>
      </c>
      <c r="J4" s="201">
        <f>'[2]10'!K6</f>
        <v>0</v>
      </c>
      <c r="K4" s="15">
        <f t="shared" ref="K4:K67" si="3">SUM(G4:J4)</f>
        <v>37</v>
      </c>
      <c r="L4" s="18">
        <f>frq!C4</f>
        <v>1</v>
      </c>
      <c r="M4" s="125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  <c r="S4" s="18"/>
    </row>
    <row r="5" spans="1:19">
      <c r="A5" s="8" t="s">
        <v>47</v>
      </c>
      <c r="B5" s="200">
        <f>'[2]10'!B7</f>
        <v>80</v>
      </c>
      <c r="C5" s="201">
        <f>'[2]10'!C7</f>
        <v>0</v>
      </c>
      <c r="D5" s="201">
        <f>'[2]10'!D7</f>
        <v>0</v>
      </c>
      <c r="E5" s="201">
        <f>'[2]10'!E7</f>
        <v>0</v>
      </c>
      <c r="F5" s="15">
        <f t="shared" ref="F5:F68" si="6">SUM(B5:E5)</f>
        <v>80</v>
      </c>
      <c r="G5" s="200">
        <f>'[2]10'!H7</f>
        <v>37</v>
      </c>
      <c r="H5" s="201">
        <f>'[2]10'!I7</f>
        <v>0</v>
      </c>
      <c r="I5" s="201">
        <f>'[2]10'!J7</f>
        <v>0</v>
      </c>
      <c r="J5" s="201">
        <f>'[2]10'!K7</f>
        <v>0</v>
      </c>
      <c r="K5" s="15">
        <f t="shared" si="3"/>
        <v>37</v>
      </c>
      <c r="L5" s="18">
        <f>frq!C5</f>
        <v>1</v>
      </c>
      <c r="M5" s="125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  <c r="S5" s="18"/>
    </row>
    <row r="6" spans="1:19">
      <c r="A6" s="8" t="s">
        <v>48</v>
      </c>
      <c r="B6" s="200">
        <f>'[2]10'!B8</f>
        <v>80</v>
      </c>
      <c r="C6" s="201">
        <f>'[2]10'!C8</f>
        <v>0</v>
      </c>
      <c r="D6" s="201">
        <f>'[2]10'!D8</f>
        <v>0</v>
      </c>
      <c r="E6" s="201">
        <f>'[2]10'!E8</f>
        <v>0</v>
      </c>
      <c r="F6" s="15">
        <f t="shared" si="6"/>
        <v>80</v>
      </c>
      <c r="G6" s="200">
        <f>'[2]10'!H8</f>
        <v>37</v>
      </c>
      <c r="H6" s="201">
        <f>'[2]10'!I8</f>
        <v>0</v>
      </c>
      <c r="I6" s="201">
        <f>'[2]10'!J8</f>
        <v>0</v>
      </c>
      <c r="J6" s="201">
        <f>'[2]10'!K8</f>
        <v>0</v>
      </c>
      <c r="K6" s="15">
        <f t="shared" si="3"/>
        <v>37</v>
      </c>
      <c r="L6" s="18">
        <f>frq!C6</f>
        <v>1</v>
      </c>
      <c r="M6" s="125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  <c r="S6" s="18"/>
    </row>
    <row r="7" spans="1:19">
      <c r="A7" s="8" t="s">
        <v>49</v>
      </c>
      <c r="B7" s="200">
        <f>'[2]10'!B9</f>
        <v>80</v>
      </c>
      <c r="C7" s="201">
        <f>'[2]10'!C9</f>
        <v>0</v>
      </c>
      <c r="D7" s="201">
        <f>'[2]10'!D9</f>
        <v>0</v>
      </c>
      <c r="E7" s="201">
        <f>'[2]10'!E9</f>
        <v>0</v>
      </c>
      <c r="F7" s="15">
        <f t="shared" si="6"/>
        <v>80</v>
      </c>
      <c r="G7" s="200">
        <f>'[2]10'!H9</f>
        <v>37</v>
      </c>
      <c r="H7" s="201">
        <f>'[2]10'!I9</f>
        <v>0</v>
      </c>
      <c r="I7" s="201">
        <f>'[2]10'!J9</f>
        <v>0</v>
      </c>
      <c r="J7" s="201">
        <f>'[2]10'!K9</f>
        <v>0</v>
      </c>
      <c r="K7" s="15">
        <f t="shared" si="3"/>
        <v>37</v>
      </c>
      <c r="L7" s="18">
        <f>frq!C7</f>
        <v>1</v>
      </c>
      <c r="M7" s="125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  <c r="S7" s="18"/>
    </row>
    <row r="8" spans="1:19">
      <c r="A8" s="8" t="s">
        <v>50</v>
      </c>
      <c r="B8" s="200">
        <f>'[2]10'!B10</f>
        <v>80</v>
      </c>
      <c r="C8" s="201">
        <f>'[2]10'!C10</f>
        <v>0</v>
      </c>
      <c r="D8" s="201">
        <f>'[2]10'!D10</f>
        <v>0</v>
      </c>
      <c r="E8" s="201">
        <f>'[2]10'!E10</f>
        <v>0</v>
      </c>
      <c r="F8" s="15">
        <f t="shared" si="6"/>
        <v>80</v>
      </c>
      <c r="G8" s="200">
        <f>'[2]10'!H10</f>
        <v>37</v>
      </c>
      <c r="H8" s="201">
        <f>'[2]10'!I10</f>
        <v>0</v>
      </c>
      <c r="I8" s="201">
        <f>'[2]10'!J10</f>
        <v>0</v>
      </c>
      <c r="J8" s="201">
        <f>'[2]10'!K10</f>
        <v>0</v>
      </c>
      <c r="K8" s="15">
        <f t="shared" si="3"/>
        <v>37</v>
      </c>
      <c r="L8" s="18">
        <f>frq!C8</f>
        <v>1</v>
      </c>
      <c r="M8" s="125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  <c r="S8" s="18"/>
    </row>
    <row r="9" spans="1:19">
      <c r="A9" s="8" t="s">
        <v>51</v>
      </c>
      <c r="B9" s="200">
        <f>'[2]10'!B11</f>
        <v>80</v>
      </c>
      <c r="C9" s="201">
        <f>'[2]10'!C11</f>
        <v>0</v>
      </c>
      <c r="D9" s="201">
        <f>'[2]10'!D11</f>
        <v>0</v>
      </c>
      <c r="E9" s="201">
        <f>'[2]10'!E11</f>
        <v>0</v>
      </c>
      <c r="F9" s="15">
        <f t="shared" si="6"/>
        <v>80</v>
      </c>
      <c r="G9" s="200">
        <f>'[2]10'!H11</f>
        <v>37</v>
      </c>
      <c r="H9" s="201">
        <f>'[2]10'!I11</f>
        <v>0</v>
      </c>
      <c r="I9" s="201">
        <f>'[2]10'!J11</f>
        <v>0</v>
      </c>
      <c r="J9" s="201">
        <f>'[2]10'!K11</f>
        <v>0</v>
      </c>
      <c r="K9" s="15">
        <f t="shared" si="3"/>
        <v>37</v>
      </c>
      <c r="L9" s="18">
        <f>frq!C9</f>
        <v>1</v>
      </c>
      <c r="M9" s="125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  <c r="S9" s="18"/>
    </row>
    <row r="10" spans="1:19">
      <c r="A10" s="8" t="s">
        <v>52</v>
      </c>
      <c r="B10" s="200">
        <f>'[2]10'!B12</f>
        <v>80</v>
      </c>
      <c r="C10" s="201">
        <f>'[2]10'!C12</f>
        <v>0</v>
      </c>
      <c r="D10" s="201">
        <f>'[2]10'!D12</f>
        <v>0</v>
      </c>
      <c r="E10" s="201">
        <f>'[2]10'!E12</f>
        <v>0</v>
      </c>
      <c r="F10" s="15">
        <f t="shared" si="6"/>
        <v>80</v>
      </c>
      <c r="G10" s="200">
        <f>'[2]10'!H12</f>
        <v>37</v>
      </c>
      <c r="H10" s="201">
        <f>'[2]10'!I12</f>
        <v>0</v>
      </c>
      <c r="I10" s="201">
        <f>'[2]10'!J12</f>
        <v>0</v>
      </c>
      <c r="J10" s="201">
        <f>'[2]10'!K12</f>
        <v>0</v>
      </c>
      <c r="K10" s="15">
        <f t="shared" si="3"/>
        <v>37</v>
      </c>
      <c r="L10" s="18">
        <f>frq!C10</f>
        <v>1</v>
      </c>
      <c r="M10" s="125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  <c r="S10" s="18"/>
    </row>
    <row r="11" spans="1:19">
      <c r="A11" s="8" t="s">
        <v>53</v>
      </c>
      <c r="B11" s="200">
        <f>'[2]10'!B13</f>
        <v>80</v>
      </c>
      <c r="C11" s="201">
        <f>'[2]10'!C13</f>
        <v>0</v>
      </c>
      <c r="D11" s="201">
        <f>'[2]10'!D13</f>
        <v>0</v>
      </c>
      <c r="E11" s="201">
        <f>'[2]10'!E13</f>
        <v>0</v>
      </c>
      <c r="F11" s="15">
        <f t="shared" si="6"/>
        <v>80</v>
      </c>
      <c r="G11" s="200">
        <f>'[2]10'!H13</f>
        <v>37</v>
      </c>
      <c r="H11" s="201">
        <f>'[2]10'!I13</f>
        <v>0</v>
      </c>
      <c r="I11" s="201">
        <f>'[2]10'!J13</f>
        <v>0</v>
      </c>
      <c r="J11" s="201">
        <f>'[2]10'!K13</f>
        <v>0</v>
      </c>
      <c r="K11" s="15">
        <f t="shared" si="3"/>
        <v>37</v>
      </c>
      <c r="L11" s="18">
        <f>frq!C11</f>
        <v>1</v>
      </c>
      <c r="M11" s="125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  <c r="S11" s="18"/>
    </row>
    <row r="12" spans="1:19">
      <c r="A12" s="8" t="s">
        <v>54</v>
      </c>
      <c r="B12" s="200">
        <f>'[2]10'!B14</f>
        <v>80</v>
      </c>
      <c r="C12" s="201">
        <f>'[2]10'!C14</f>
        <v>0</v>
      </c>
      <c r="D12" s="201">
        <f>'[2]10'!D14</f>
        <v>0</v>
      </c>
      <c r="E12" s="201">
        <f>'[2]10'!E14</f>
        <v>0</v>
      </c>
      <c r="F12" s="15">
        <f t="shared" si="6"/>
        <v>80</v>
      </c>
      <c r="G12" s="200">
        <f>'[2]10'!H14</f>
        <v>37</v>
      </c>
      <c r="H12" s="201">
        <f>'[2]10'!I14</f>
        <v>0</v>
      </c>
      <c r="I12" s="201">
        <f>'[2]10'!J14</f>
        <v>0</v>
      </c>
      <c r="J12" s="201">
        <f>'[2]10'!K14</f>
        <v>0</v>
      </c>
      <c r="K12" s="15">
        <f t="shared" si="3"/>
        <v>37</v>
      </c>
      <c r="L12" s="18">
        <f>frq!C12</f>
        <v>1</v>
      </c>
      <c r="M12" s="125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  <c r="S12" s="18"/>
    </row>
    <row r="13" spans="1:19">
      <c r="A13" s="8" t="s">
        <v>55</v>
      </c>
      <c r="B13" s="200">
        <f>'[2]10'!B15</f>
        <v>80</v>
      </c>
      <c r="C13" s="201">
        <f>'[2]10'!C15</f>
        <v>0</v>
      </c>
      <c r="D13" s="201">
        <f>'[2]10'!D15</f>
        <v>0</v>
      </c>
      <c r="E13" s="201">
        <f>'[2]10'!E15</f>
        <v>0</v>
      </c>
      <c r="F13" s="15">
        <f t="shared" si="6"/>
        <v>80</v>
      </c>
      <c r="G13" s="200">
        <f>'[2]10'!H15</f>
        <v>37</v>
      </c>
      <c r="H13" s="201">
        <f>'[2]10'!I15</f>
        <v>0</v>
      </c>
      <c r="I13" s="201">
        <f>'[2]10'!J15</f>
        <v>0</v>
      </c>
      <c r="J13" s="201">
        <f>'[2]10'!K15</f>
        <v>0</v>
      </c>
      <c r="K13" s="15">
        <f t="shared" si="3"/>
        <v>37</v>
      </c>
      <c r="L13" s="18">
        <f>frq!C13</f>
        <v>1</v>
      </c>
      <c r="M13" s="125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  <c r="S13" s="18"/>
    </row>
    <row r="14" spans="1:19">
      <c r="A14" s="8" t="s">
        <v>56</v>
      </c>
      <c r="B14" s="200">
        <f>'[2]10'!B16</f>
        <v>80</v>
      </c>
      <c r="C14" s="201">
        <f>'[2]10'!C16</f>
        <v>0</v>
      </c>
      <c r="D14" s="201">
        <f>'[2]10'!D16</f>
        <v>0</v>
      </c>
      <c r="E14" s="201">
        <f>'[2]10'!E16</f>
        <v>0</v>
      </c>
      <c r="F14" s="15">
        <f t="shared" si="6"/>
        <v>80</v>
      </c>
      <c r="G14" s="200">
        <f>'[2]10'!H16</f>
        <v>37</v>
      </c>
      <c r="H14" s="201">
        <f>'[2]10'!I16</f>
        <v>0</v>
      </c>
      <c r="I14" s="201">
        <f>'[2]10'!J16</f>
        <v>0</v>
      </c>
      <c r="J14" s="201">
        <f>'[2]10'!K16</f>
        <v>0</v>
      </c>
      <c r="K14" s="15">
        <f t="shared" si="3"/>
        <v>37</v>
      </c>
      <c r="L14" s="18">
        <f>frq!C14</f>
        <v>1</v>
      </c>
      <c r="M14" s="125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  <c r="S14" s="18"/>
    </row>
    <row r="15" spans="1:19">
      <c r="A15" s="8" t="s">
        <v>57</v>
      </c>
      <c r="B15" s="200">
        <f>'[2]10'!B17</f>
        <v>80</v>
      </c>
      <c r="C15" s="201">
        <f>'[2]10'!C17</f>
        <v>0</v>
      </c>
      <c r="D15" s="201">
        <f>'[2]10'!D17</f>
        <v>0</v>
      </c>
      <c r="E15" s="201">
        <f>'[2]10'!E17</f>
        <v>0</v>
      </c>
      <c r="F15" s="15">
        <f t="shared" si="6"/>
        <v>80</v>
      </c>
      <c r="G15" s="200">
        <f>'[2]10'!H17</f>
        <v>37</v>
      </c>
      <c r="H15" s="201">
        <f>'[2]10'!I17</f>
        <v>0</v>
      </c>
      <c r="I15" s="201">
        <f>'[2]10'!J17</f>
        <v>0</v>
      </c>
      <c r="J15" s="201">
        <f>'[2]10'!K17</f>
        <v>0</v>
      </c>
      <c r="K15" s="15">
        <f t="shared" si="3"/>
        <v>37</v>
      </c>
      <c r="L15" s="18">
        <f>frq!C15</f>
        <v>1</v>
      </c>
      <c r="M15" s="125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  <c r="S15" s="18"/>
    </row>
    <row r="16" spans="1:19">
      <c r="A16" s="8" t="s">
        <v>58</v>
      </c>
      <c r="B16" s="200">
        <f>'[2]10'!B18</f>
        <v>80</v>
      </c>
      <c r="C16" s="201">
        <f>'[2]10'!C18</f>
        <v>0</v>
      </c>
      <c r="D16" s="201">
        <f>'[2]10'!D18</f>
        <v>0</v>
      </c>
      <c r="E16" s="201">
        <f>'[2]10'!E18</f>
        <v>0</v>
      </c>
      <c r="F16" s="15">
        <f t="shared" si="6"/>
        <v>80</v>
      </c>
      <c r="G16" s="200">
        <f>'[2]10'!H18</f>
        <v>37</v>
      </c>
      <c r="H16" s="201">
        <f>'[2]10'!I18</f>
        <v>0</v>
      </c>
      <c r="I16" s="201">
        <f>'[2]10'!J18</f>
        <v>0</v>
      </c>
      <c r="J16" s="201">
        <f>'[2]10'!K18</f>
        <v>0</v>
      </c>
      <c r="K16" s="15">
        <f t="shared" si="3"/>
        <v>37</v>
      </c>
      <c r="L16" s="18">
        <f>frq!C16</f>
        <v>1</v>
      </c>
      <c r="M16" s="125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  <c r="S16" s="18"/>
    </row>
    <row r="17" spans="1:19">
      <c r="A17" s="8" t="s">
        <v>59</v>
      </c>
      <c r="B17" s="200">
        <f>'[2]10'!B19</f>
        <v>80</v>
      </c>
      <c r="C17" s="201">
        <f>'[2]10'!C19</f>
        <v>0</v>
      </c>
      <c r="D17" s="201">
        <f>'[2]10'!D19</f>
        <v>0</v>
      </c>
      <c r="E17" s="201">
        <f>'[2]10'!E19</f>
        <v>0</v>
      </c>
      <c r="F17" s="15">
        <f t="shared" si="6"/>
        <v>80</v>
      </c>
      <c r="G17" s="200">
        <f>'[2]10'!H19</f>
        <v>37</v>
      </c>
      <c r="H17" s="201">
        <f>'[2]10'!I19</f>
        <v>0</v>
      </c>
      <c r="I17" s="201">
        <f>'[2]10'!J19</f>
        <v>0</v>
      </c>
      <c r="J17" s="201">
        <f>'[2]10'!K19</f>
        <v>0</v>
      </c>
      <c r="K17" s="15">
        <f t="shared" si="3"/>
        <v>37</v>
      </c>
      <c r="L17" s="18">
        <f>frq!C17</f>
        <v>1</v>
      </c>
      <c r="M17" s="125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  <c r="S17" s="18"/>
    </row>
    <row r="18" spans="1:19">
      <c r="A18" s="8" t="s">
        <v>60</v>
      </c>
      <c r="B18" s="200">
        <f>'[2]10'!B20</f>
        <v>80</v>
      </c>
      <c r="C18" s="201">
        <f>'[2]10'!C20</f>
        <v>0</v>
      </c>
      <c r="D18" s="201">
        <f>'[2]10'!D20</f>
        <v>0</v>
      </c>
      <c r="E18" s="201">
        <f>'[2]10'!E20</f>
        <v>0</v>
      </c>
      <c r="F18" s="15">
        <f t="shared" si="6"/>
        <v>80</v>
      </c>
      <c r="G18" s="200">
        <f>'[2]10'!H20</f>
        <v>37</v>
      </c>
      <c r="H18" s="201">
        <f>'[2]10'!I20</f>
        <v>0</v>
      </c>
      <c r="I18" s="201">
        <f>'[2]10'!J20</f>
        <v>0</v>
      </c>
      <c r="J18" s="201">
        <f>'[2]10'!K20</f>
        <v>0</v>
      </c>
      <c r="K18" s="15">
        <f t="shared" si="3"/>
        <v>37</v>
      </c>
      <c r="L18" s="18">
        <f>frq!C18</f>
        <v>1</v>
      </c>
      <c r="M18" s="125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  <c r="S18" s="18"/>
    </row>
    <row r="19" spans="1:19">
      <c r="A19" s="8" t="s">
        <v>61</v>
      </c>
      <c r="B19" s="200">
        <f>'[2]10'!B21</f>
        <v>80</v>
      </c>
      <c r="C19" s="201">
        <f>'[2]10'!C21</f>
        <v>0</v>
      </c>
      <c r="D19" s="201">
        <f>'[2]10'!D21</f>
        <v>0</v>
      </c>
      <c r="E19" s="201">
        <f>'[2]10'!E21</f>
        <v>0</v>
      </c>
      <c r="F19" s="15">
        <f t="shared" si="6"/>
        <v>80</v>
      </c>
      <c r="G19" s="200">
        <f>'[2]10'!H21</f>
        <v>38</v>
      </c>
      <c r="H19" s="201">
        <f>'[2]10'!I21</f>
        <v>0</v>
      </c>
      <c r="I19" s="201">
        <f>'[2]10'!J21</f>
        <v>0</v>
      </c>
      <c r="J19" s="201">
        <f>'[2]10'!K21</f>
        <v>0</v>
      </c>
      <c r="K19" s="15">
        <f t="shared" si="3"/>
        <v>38</v>
      </c>
      <c r="L19" s="18">
        <f>frq!C19</f>
        <v>1</v>
      </c>
      <c r="M19" s="125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  <c r="S19" s="18"/>
    </row>
    <row r="20" spans="1:19">
      <c r="A20" s="8" t="s">
        <v>62</v>
      </c>
      <c r="B20" s="200">
        <f>'[2]10'!B22</f>
        <v>80</v>
      </c>
      <c r="C20" s="201">
        <f>'[2]10'!C22</f>
        <v>0</v>
      </c>
      <c r="D20" s="201">
        <f>'[2]10'!D22</f>
        <v>0</v>
      </c>
      <c r="E20" s="201">
        <f>'[2]10'!E22</f>
        <v>0</v>
      </c>
      <c r="F20" s="15">
        <f t="shared" si="6"/>
        <v>80</v>
      </c>
      <c r="G20" s="200">
        <f>'[2]10'!H22</f>
        <v>38</v>
      </c>
      <c r="H20" s="201">
        <f>'[2]10'!I22</f>
        <v>0</v>
      </c>
      <c r="I20" s="201">
        <f>'[2]10'!J22</f>
        <v>0</v>
      </c>
      <c r="J20" s="201">
        <f>'[2]10'!K22</f>
        <v>0</v>
      </c>
      <c r="K20" s="15">
        <f t="shared" si="3"/>
        <v>38</v>
      </c>
      <c r="L20" s="18">
        <f>frq!C20</f>
        <v>1</v>
      </c>
      <c r="M20" s="125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  <c r="S20" s="18"/>
    </row>
    <row r="21" spans="1:19">
      <c r="A21" s="8" t="s">
        <v>63</v>
      </c>
      <c r="B21" s="200">
        <f>'[2]10'!B23</f>
        <v>80</v>
      </c>
      <c r="C21" s="201">
        <f>'[2]10'!C23</f>
        <v>0</v>
      </c>
      <c r="D21" s="201">
        <f>'[2]10'!D23</f>
        <v>0</v>
      </c>
      <c r="E21" s="201">
        <f>'[2]10'!E23</f>
        <v>0</v>
      </c>
      <c r="F21" s="15">
        <f t="shared" si="6"/>
        <v>80</v>
      </c>
      <c r="G21" s="200">
        <f>'[2]10'!H23</f>
        <v>38</v>
      </c>
      <c r="H21" s="201">
        <f>'[2]10'!I23</f>
        <v>0</v>
      </c>
      <c r="I21" s="201">
        <f>'[2]10'!J23</f>
        <v>0</v>
      </c>
      <c r="J21" s="201">
        <f>'[2]10'!K23</f>
        <v>0</v>
      </c>
      <c r="K21" s="15">
        <f t="shared" si="3"/>
        <v>38</v>
      </c>
      <c r="L21" s="18">
        <f>frq!C21</f>
        <v>1</v>
      </c>
      <c r="M21" s="125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  <c r="S21" s="18"/>
    </row>
    <row r="22" spans="1:19">
      <c r="A22" s="8" t="s">
        <v>64</v>
      </c>
      <c r="B22" s="200">
        <f>'[2]10'!B24</f>
        <v>80</v>
      </c>
      <c r="C22" s="201">
        <f>'[2]10'!C24</f>
        <v>0</v>
      </c>
      <c r="D22" s="201">
        <f>'[2]10'!D24</f>
        <v>0</v>
      </c>
      <c r="E22" s="201">
        <f>'[2]10'!E24</f>
        <v>0</v>
      </c>
      <c r="F22" s="15">
        <f t="shared" si="6"/>
        <v>80</v>
      </c>
      <c r="G22" s="200">
        <f>'[2]10'!H24</f>
        <v>38</v>
      </c>
      <c r="H22" s="201">
        <f>'[2]10'!I24</f>
        <v>0</v>
      </c>
      <c r="I22" s="201">
        <f>'[2]10'!J24</f>
        <v>0</v>
      </c>
      <c r="J22" s="201">
        <f>'[2]10'!K24</f>
        <v>0</v>
      </c>
      <c r="K22" s="15">
        <f t="shared" si="3"/>
        <v>38</v>
      </c>
      <c r="L22" s="18">
        <f>frq!C22</f>
        <v>1</v>
      </c>
      <c r="M22" s="125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  <c r="S22" s="18"/>
    </row>
    <row r="23" spans="1:19">
      <c r="A23" s="8" t="s">
        <v>65</v>
      </c>
      <c r="B23" s="200">
        <f>'[2]10'!B25</f>
        <v>80</v>
      </c>
      <c r="C23" s="201">
        <f>'[2]10'!C25</f>
        <v>0</v>
      </c>
      <c r="D23" s="201">
        <f>'[2]10'!D25</f>
        <v>0</v>
      </c>
      <c r="E23" s="201">
        <f>'[2]10'!E25</f>
        <v>0</v>
      </c>
      <c r="F23" s="15">
        <f t="shared" si="6"/>
        <v>80</v>
      </c>
      <c r="G23" s="200">
        <f>'[2]10'!H25</f>
        <v>38</v>
      </c>
      <c r="H23" s="201">
        <f>'[2]10'!I25</f>
        <v>0</v>
      </c>
      <c r="I23" s="201">
        <f>'[2]10'!J25</f>
        <v>0</v>
      </c>
      <c r="J23" s="201">
        <f>'[2]10'!K25</f>
        <v>0</v>
      </c>
      <c r="K23" s="15">
        <f t="shared" si="3"/>
        <v>38</v>
      </c>
      <c r="L23" s="18">
        <f>frq!C23</f>
        <v>1</v>
      </c>
      <c r="M23" s="125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  <c r="S23" s="18"/>
    </row>
    <row r="24" spans="1:19">
      <c r="A24" s="8" t="s">
        <v>66</v>
      </c>
      <c r="B24" s="200">
        <f>'[2]10'!B26</f>
        <v>80</v>
      </c>
      <c r="C24" s="201">
        <f>'[2]10'!C26</f>
        <v>0</v>
      </c>
      <c r="D24" s="201">
        <f>'[2]10'!D26</f>
        <v>0</v>
      </c>
      <c r="E24" s="201">
        <f>'[2]10'!E26</f>
        <v>0</v>
      </c>
      <c r="F24" s="15">
        <f t="shared" si="6"/>
        <v>80</v>
      </c>
      <c r="G24" s="200">
        <f>'[2]10'!H26</f>
        <v>38</v>
      </c>
      <c r="H24" s="201">
        <f>'[2]10'!I26</f>
        <v>0</v>
      </c>
      <c r="I24" s="201">
        <f>'[2]10'!J26</f>
        <v>0</v>
      </c>
      <c r="J24" s="201">
        <f>'[2]10'!K26</f>
        <v>0</v>
      </c>
      <c r="K24" s="15">
        <f t="shared" si="3"/>
        <v>38</v>
      </c>
      <c r="L24" s="18">
        <f>frq!C24</f>
        <v>1</v>
      </c>
      <c r="M24" s="125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  <c r="S24" s="18"/>
    </row>
    <row r="25" spans="1:19">
      <c r="A25" s="8" t="s">
        <v>67</v>
      </c>
      <c r="B25" s="200">
        <f>'[2]10'!B27</f>
        <v>80</v>
      </c>
      <c r="C25" s="201">
        <f>'[2]10'!C27</f>
        <v>0</v>
      </c>
      <c r="D25" s="201">
        <f>'[2]10'!D27</f>
        <v>0</v>
      </c>
      <c r="E25" s="201">
        <f>'[2]10'!E27</f>
        <v>0</v>
      </c>
      <c r="F25" s="15">
        <f t="shared" si="6"/>
        <v>80</v>
      </c>
      <c r="G25" s="200">
        <f>'[2]10'!H27</f>
        <v>38</v>
      </c>
      <c r="H25" s="201">
        <f>'[2]10'!I27</f>
        <v>0</v>
      </c>
      <c r="I25" s="201">
        <f>'[2]10'!J27</f>
        <v>0</v>
      </c>
      <c r="J25" s="201">
        <f>'[2]10'!K27</f>
        <v>0</v>
      </c>
      <c r="K25" s="15">
        <f t="shared" si="3"/>
        <v>38</v>
      </c>
      <c r="L25" s="18">
        <f>frq!C25</f>
        <v>1</v>
      </c>
      <c r="M25" s="125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  <c r="S25" s="18"/>
    </row>
    <row r="26" spans="1:19">
      <c r="A26" s="8" t="s">
        <v>68</v>
      </c>
      <c r="B26" s="200">
        <f>'[2]10'!B28</f>
        <v>80</v>
      </c>
      <c r="C26" s="201">
        <f>'[2]10'!C28</f>
        <v>0</v>
      </c>
      <c r="D26" s="201">
        <f>'[2]10'!D28</f>
        <v>0</v>
      </c>
      <c r="E26" s="201">
        <f>'[2]10'!E28</f>
        <v>0</v>
      </c>
      <c r="F26" s="15">
        <f t="shared" si="6"/>
        <v>80</v>
      </c>
      <c r="G26" s="200">
        <f>'[2]10'!H28</f>
        <v>38</v>
      </c>
      <c r="H26" s="201">
        <f>'[2]10'!I28</f>
        <v>0</v>
      </c>
      <c r="I26" s="201">
        <f>'[2]10'!J28</f>
        <v>0</v>
      </c>
      <c r="J26" s="201">
        <f>'[2]10'!K28</f>
        <v>0</v>
      </c>
      <c r="K26" s="15">
        <f t="shared" si="3"/>
        <v>38</v>
      </c>
      <c r="L26" s="18">
        <f>frq!C26</f>
        <v>1</v>
      </c>
      <c r="M26" s="125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  <c r="S26" s="18"/>
    </row>
    <row r="27" spans="1:19">
      <c r="A27" s="8" t="s">
        <v>69</v>
      </c>
      <c r="B27" s="200">
        <f>'[2]10'!B29</f>
        <v>80</v>
      </c>
      <c r="C27" s="201">
        <f>'[2]10'!C29</f>
        <v>0</v>
      </c>
      <c r="D27" s="201">
        <f>'[2]10'!D29</f>
        <v>0</v>
      </c>
      <c r="E27" s="201">
        <f>'[2]10'!E29</f>
        <v>0</v>
      </c>
      <c r="F27" s="15">
        <f t="shared" si="6"/>
        <v>80</v>
      </c>
      <c r="G27" s="200">
        <f>'[2]10'!H29</f>
        <v>38</v>
      </c>
      <c r="H27" s="201">
        <f>'[2]10'!I29</f>
        <v>0</v>
      </c>
      <c r="I27" s="201">
        <f>'[2]10'!J29</f>
        <v>0</v>
      </c>
      <c r="J27" s="201">
        <f>'[2]10'!K29</f>
        <v>0</v>
      </c>
      <c r="K27" s="15">
        <f t="shared" si="3"/>
        <v>38</v>
      </c>
      <c r="L27" s="18">
        <f>frq!C27</f>
        <v>1</v>
      </c>
      <c r="M27" s="125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  <c r="S27" s="18"/>
    </row>
    <row r="28" spans="1:19">
      <c r="A28" s="8" t="s">
        <v>70</v>
      </c>
      <c r="B28" s="200">
        <f>'[2]10'!B30</f>
        <v>80</v>
      </c>
      <c r="C28" s="201">
        <f>'[2]10'!C30</f>
        <v>0</v>
      </c>
      <c r="D28" s="201">
        <f>'[2]10'!D30</f>
        <v>0</v>
      </c>
      <c r="E28" s="201">
        <f>'[2]10'!E30</f>
        <v>0</v>
      </c>
      <c r="F28" s="15">
        <f t="shared" si="6"/>
        <v>80</v>
      </c>
      <c r="G28" s="200">
        <f>'[2]10'!H30</f>
        <v>38</v>
      </c>
      <c r="H28" s="201">
        <f>'[2]10'!I30</f>
        <v>0</v>
      </c>
      <c r="I28" s="201">
        <f>'[2]10'!J30</f>
        <v>0</v>
      </c>
      <c r="J28" s="201">
        <f>'[2]10'!K30</f>
        <v>0</v>
      </c>
      <c r="K28" s="15">
        <f t="shared" si="3"/>
        <v>38</v>
      </c>
      <c r="L28" s="18">
        <f>frq!C28</f>
        <v>1</v>
      </c>
      <c r="M28" s="125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  <c r="S28" s="18"/>
    </row>
    <row r="29" spans="1:19">
      <c r="A29" s="8" t="s">
        <v>71</v>
      </c>
      <c r="B29" s="200">
        <f>'[2]10'!B31</f>
        <v>80</v>
      </c>
      <c r="C29" s="201">
        <f>'[2]10'!C31</f>
        <v>0</v>
      </c>
      <c r="D29" s="201">
        <f>'[2]10'!D31</f>
        <v>0</v>
      </c>
      <c r="E29" s="201">
        <f>'[2]10'!E31</f>
        <v>0</v>
      </c>
      <c r="F29" s="15">
        <f t="shared" si="6"/>
        <v>80</v>
      </c>
      <c r="G29" s="200">
        <f>'[2]10'!H31</f>
        <v>38</v>
      </c>
      <c r="H29" s="201">
        <f>'[2]10'!I31</f>
        <v>0</v>
      </c>
      <c r="I29" s="201">
        <f>'[2]10'!J31</f>
        <v>0</v>
      </c>
      <c r="J29" s="201">
        <f>'[2]10'!K31</f>
        <v>0</v>
      </c>
      <c r="K29" s="15">
        <f t="shared" si="3"/>
        <v>38</v>
      </c>
      <c r="L29" s="18">
        <f>frq!C29</f>
        <v>1</v>
      </c>
      <c r="M29" s="125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  <c r="S29" s="18"/>
    </row>
    <row r="30" spans="1:19">
      <c r="A30" s="8" t="s">
        <v>72</v>
      </c>
      <c r="B30" s="200">
        <f>'[2]10'!B32</f>
        <v>80</v>
      </c>
      <c r="C30" s="201">
        <f>'[2]10'!C32</f>
        <v>0</v>
      </c>
      <c r="D30" s="201">
        <f>'[2]10'!D32</f>
        <v>0</v>
      </c>
      <c r="E30" s="201">
        <f>'[2]10'!E32</f>
        <v>0</v>
      </c>
      <c r="F30" s="15">
        <f t="shared" si="6"/>
        <v>80</v>
      </c>
      <c r="G30" s="200">
        <f>'[2]10'!H32</f>
        <v>38</v>
      </c>
      <c r="H30" s="201">
        <f>'[2]10'!I32</f>
        <v>0</v>
      </c>
      <c r="I30" s="201">
        <f>'[2]10'!J32</f>
        <v>0</v>
      </c>
      <c r="J30" s="201">
        <f>'[2]10'!K32</f>
        <v>0</v>
      </c>
      <c r="K30" s="15">
        <f t="shared" si="3"/>
        <v>38</v>
      </c>
      <c r="L30" s="18">
        <f>frq!C30</f>
        <v>1</v>
      </c>
      <c r="M30" s="125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  <c r="S30" s="18"/>
    </row>
    <row r="31" spans="1:19">
      <c r="A31" s="8" t="s">
        <v>73</v>
      </c>
      <c r="B31" s="200">
        <f>'[2]10'!B33</f>
        <v>80</v>
      </c>
      <c r="C31" s="201">
        <f>'[2]10'!C33</f>
        <v>0</v>
      </c>
      <c r="D31" s="201">
        <f>'[2]10'!D33</f>
        <v>0</v>
      </c>
      <c r="E31" s="201">
        <f>'[2]10'!E33</f>
        <v>0</v>
      </c>
      <c r="F31" s="15">
        <f t="shared" si="6"/>
        <v>80</v>
      </c>
      <c r="G31" s="200">
        <f>'[2]10'!H33</f>
        <v>37</v>
      </c>
      <c r="H31" s="201">
        <f>'[2]10'!I33</f>
        <v>0</v>
      </c>
      <c r="I31" s="201">
        <f>'[2]10'!J33</f>
        <v>0</v>
      </c>
      <c r="J31" s="201">
        <f>'[2]10'!K33</f>
        <v>0</v>
      </c>
      <c r="K31" s="15">
        <f t="shared" si="3"/>
        <v>37</v>
      </c>
      <c r="L31" s="18">
        <f>frq!C31</f>
        <v>1</v>
      </c>
      <c r="M31" s="125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  <c r="S31" s="18"/>
    </row>
    <row r="32" spans="1:19">
      <c r="A32" s="8" t="s">
        <v>74</v>
      </c>
      <c r="B32" s="200">
        <f>'[2]10'!B34</f>
        <v>80</v>
      </c>
      <c r="C32" s="201">
        <f>'[2]10'!C34</f>
        <v>0</v>
      </c>
      <c r="D32" s="201">
        <f>'[2]10'!D34</f>
        <v>0</v>
      </c>
      <c r="E32" s="201">
        <f>'[2]10'!E34</f>
        <v>0</v>
      </c>
      <c r="F32" s="15">
        <f t="shared" si="6"/>
        <v>80</v>
      </c>
      <c r="G32" s="200">
        <f>'[2]10'!H34</f>
        <v>37</v>
      </c>
      <c r="H32" s="201">
        <f>'[2]10'!I34</f>
        <v>0</v>
      </c>
      <c r="I32" s="201">
        <f>'[2]10'!J34</f>
        <v>0</v>
      </c>
      <c r="J32" s="201">
        <f>'[2]10'!K34</f>
        <v>0</v>
      </c>
      <c r="K32" s="15">
        <f t="shared" si="3"/>
        <v>37</v>
      </c>
      <c r="L32" s="18">
        <f>frq!C32</f>
        <v>1</v>
      </c>
      <c r="M32" s="125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  <c r="S32" s="18"/>
    </row>
    <row r="33" spans="1:19">
      <c r="A33" s="8" t="s">
        <v>75</v>
      </c>
      <c r="B33" s="200">
        <f>'[2]10'!B35</f>
        <v>80</v>
      </c>
      <c r="C33" s="201">
        <f>'[2]10'!C35</f>
        <v>0</v>
      </c>
      <c r="D33" s="201">
        <f>'[2]10'!D35</f>
        <v>0</v>
      </c>
      <c r="E33" s="201">
        <f>'[2]10'!E35</f>
        <v>0</v>
      </c>
      <c r="F33" s="15">
        <f t="shared" si="6"/>
        <v>80</v>
      </c>
      <c r="G33" s="200">
        <f>'[2]10'!H35</f>
        <v>37</v>
      </c>
      <c r="H33" s="201">
        <f>'[2]10'!I35</f>
        <v>0</v>
      </c>
      <c r="I33" s="201">
        <f>'[2]10'!J35</f>
        <v>0</v>
      </c>
      <c r="J33" s="201">
        <f>'[2]10'!K35</f>
        <v>0</v>
      </c>
      <c r="K33" s="15">
        <f t="shared" si="3"/>
        <v>37</v>
      </c>
      <c r="L33" s="18">
        <f>frq!C33</f>
        <v>1</v>
      </c>
      <c r="M33" s="125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  <c r="S33" s="18"/>
    </row>
    <row r="34" spans="1:19">
      <c r="A34" s="8" t="s">
        <v>76</v>
      </c>
      <c r="B34" s="200">
        <f>'[2]10'!B36</f>
        <v>80</v>
      </c>
      <c r="C34" s="201">
        <f>'[2]10'!C36</f>
        <v>0</v>
      </c>
      <c r="D34" s="201">
        <f>'[2]10'!D36</f>
        <v>0</v>
      </c>
      <c r="E34" s="201">
        <f>'[2]10'!E36</f>
        <v>0</v>
      </c>
      <c r="F34" s="15">
        <f t="shared" si="6"/>
        <v>80</v>
      </c>
      <c r="G34" s="200">
        <f>'[2]10'!H36</f>
        <v>37</v>
      </c>
      <c r="H34" s="201">
        <f>'[2]10'!I36</f>
        <v>0</v>
      </c>
      <c r="I34" s="201">
        <f>'[2]10'!J36</f>
        <v>0</v>
      </c>
      <c r="J34" s="201">
        <f>'[2]10'!K36</f>
        <v>0</v>
      </c>
      <c r="K34" s="15">
        <f t="shared" si="3"/>
        <v>37</v>
      </c>
      <c r="L34" s="18">
        <f>frq!C34</f>
        <v>1</v>
      </c>
      <c r="M34" s="125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  <c r="S34" s="18"/>
    </row>
    <row r="35" spans="1:19">
      <c r="A35" s="8" t="s">
        <v>77</v>
      </c>
      <c r="B35" s="200">
        <f>'[2]10'!B37</f>
        <v>80</v>
      </c>
      <c r="C35" s="201">
        <f>'[2]10'!C37</f>
        <v>0</v>
      </c>
      <c r="D35" s="201">
        <f>'[2]10'!D37</f>
        <v>0</v>
      </c>
      <c r="E35" s="201">
        <f>'[2]10'!E37</f>
        <v>0</v>
      </c>
      <c r="F35" s="15">
        <f t="shared" si="6"/>
        <v>80</v>
      </c>
      <c r="G35" s="200">
        <f>'[2]10'!H37</f>
        <v>37</v>
      </c>
      <c r="H35" s="201">
        <f>'[2]10'!I37</f>
        <v>0</v>
      </c>
      <c r="I35" s="201">
        <f>'[2]10'!J37</f>
        <v>0</v>
      </c>
      <c r="J35" s="201">
        <f>'[2]10'!K37</f>
        <v>0</v>
      </c>
      <c r="K35" s="15">
        <f t="shared" si="3"/>
        <v>37</v>
      </c>
      <c r="L35" s="18">
        <f>frq!C35</f>
        <v>1</v>
      </c>
      <c r="M35" s="125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  <c r="S35" s="18"/>
    </row>
    <row r="36" spans="1:19">
      <c r="A36" s="8" t="s">
        <v>78</v>
      </c>
      <c r="B36" s="200">
        <f>'[2]10'!B38</f>
        <v>80</v>
      </c>
      <c r="C36" s="201">
        <f>'[2]10'!C38</f>
        <v>0</v>
      </c>
      <c r="D36" s="201">
        <f>'[2]10'!D38</f>
        <v>0</v>
      </c>
      <c r="E36" s="201">
        <f>'[2]10'!E38</f>
        <v>0</v>
      </c>
      <c r="F36" s="15">
        <f t="shared" si="6"/>
        <v>80</v>
      </c>
      <c r="G36" s="200">
        <f>'[2]10'!H38</f>
        <v>37</v>
      </c>
      <c r="H36" s="201">
        <f>'[2]10'!I38</f>
        <v>0</v>
      </c>
      <c r="I36" s="201">
        <f>'[2]10'!J38</f>
        <v>0</v>
      </c>
      <c r="J36" s="201">
        <f>'[2]10'!K38</f>
        <v>0</v>
      </c>
      <c r="K36" s="15">
        <f t="shared" si="3"/>
        <v>37</v>
      </c>
      <c r="L36" s="18">
        <f>frq!C36</f>
        <v>1</v>
      </c>
      <c r="M36" s="125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  <c r="S36" s="18"/>
    </row>
    <row r="37" spans="1:19">
      <c r="A37" s="8" t="s">
        <v>79</v>
      </c>
      <c r="B37" s="200">
        <f>'[2]10'!B39</f>
        <v>80</v>
      </c>
      <c r="C37" s="201">
        <f>'[2]10'!C39</f>
        <v>0</v>
      </c>
      <c r="D37" s="201">
        <f>'[2]10'!D39</f>
        <v>0</v>
      </c>
      <c r="E37" s="201">
        <f>'[2]10'!E39</f>
        <v>0</v>
      </c>
      <c r="F37" s="15">
        <f t="shared" si="6"/>
        <v>80</v>
      </c>
      <c r="G37" s="200">
        <f>'[2]10'!H39</f>
        <v>37</v>
      </c>
      <c r="H37" s="201">
        <f>'[2]10'!I39</f>
        <v>0</v>
      </c>
      <c r="I37" s="201">
        <f>'[2]10'!J39</f>
        <v>0</v>
      </c>
      <c r="J37" s="201">
        <f>'[2]10'!K39</f>
        <v>0</v>
      </c>
      <c r="K37" s="15">
        <f t="shared" si="3"/>
        <v>37</v>
      </c>
      <c r="L37" s="18">
        <f>frq!C37</f>
        <v>1</v>
      </c>
      <c r="M37" s="125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  <c r="S37" s="18"/>
    </row>
    <row r="38" spans="1:19">
      <c r="A38" s="8" t="s">
        <v>80</v>
      </c>
      <c r="B38" s="200">
        <f>'[2]10'!B40</f>
        <v>80</v>
      </c>
      <c r="C38" s="201">
        <f>'[2]10'!C40</f>
        <v>0</v>
      </c>
      <c r="D38" s="201">
        <f>'[2]10'!D40</f>
        <v>0</v>
      </c>
      <c r="E38" s="201">
        <f>'[2]10'!E40</f>
        <v>0</v>
      </c>
      <c r="F38" s="15">
        <f t="shared" si="6"/>
        <v>80</v>
      </c>
      <c r="G38" s="200">
        <f>'[2]10'!H40</f>
        <v>37</v>
      </c>
      <c r="H38" s="201">
        <f>'[2]10'!I40</f>
        <v>0</v>
      </c>
      <c r="I38" s="201">
        <f>'[2]10'!J40</f>
        <v>0</v>
      </c>
      <c r="J38" s="201">
        <f>'[2]10'!K40</f>
        <v>0</v>
      </c>
      <c r="K38" s="15">
        <f t="shared" si="3"/>
        <v>37</v>
      </c>
      <c r="L38" s="18">
        <f>frq!C38</f>
        <v>1</v>
      </c>
      <c r="M38" s="125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  <c r="S38" s="18"/>
    </row>
    <row r="39" spans="1:19">
      <c r="A39" s="8" t="s">
        <v>81</v>
      </c>
      <c r="B39" s="200">
        <f>'[2]10'!B41</f>
        <v>80</v>
      </c>
      <c r="C39" s="201">
        <f>'[2]10'!C41</f>
        <v>0</v>
      </c>
      <c r="D39" s="201">
        <f>'[2]10'!D41</f>
        <v>0</v>
      </c>
      <c r="E39" s="201">
        <f>'[2]10'!E41</f>
        <v>0</v>
      </c>
      <c r="F39" s="15">
        <f t="shared" si="6"/>
        <v>80</v>
      </c>
      <c r="G39" s="200">
        <f>'[2]10'!H41</f>
        <v>37</v>
      </c>
      <c r="H39" s="201">
        <f>'[2]10'!I41</f>
        <v>0</v>
      </c>
      <c r="I39" s="201">
        <f>'[2]10'!J41</f>
        <v>0</v>
      </c>
      <c r="J39" s="201">
        <f>'[2]10'!K41</f>
        <v>0</v>
      </c>
      <c r="K39" s="15">
        <f t="shared" si="3"/>
        <v>37</v>
      </c>
      <c r="L39" s="18">
        <f>frq!C39</f>
        <v>1</v>
      </c>
      <c r="M39" s="125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  <c r="S39" s="18"/>
    </row>
    <row r="40" spans="1:19">
      <c r="A40" s="8" t="s">
        <v>82</v>
      </c>
      <c r="B40" s="200">
        <f>'[2]10'!B42</f>
        <v>80</v>
      </c>
      <c r="C40" s="201">
        <f>'[2]10'!C42</f>
        <v>0</v>
      </c>
      <c r="D40" s="201">
        <f>'[2]10'!D42</f>
        <v>0</v>
      </c>
      <c r="E40" s="201">
        <f>'[2]10'!E42</f>
        <v>0</v>
      </c>
      <c r="F40" s="15">
        <f t="shared" si="6"/>
        <v>80</v>
      </c>
      <c r="G40" s="200">
        <f>'[2]10'!H42</f>
        <v>37</v>
      </c>
      <c r="H40" s="201">
        <f>'[2]10'!I42</f>
        <v>0</v>
      </c>
      <c r="I40" s="201">
        <f>'[2]10'!J42</f>
        <v>0</v>
      </c>
      <c r="J40" s="201">
        <f>'[2]10'!K42</f>
        <v>0</v>
      </c>
      <c r="K40" s="15">
        <f t="shared" si="3"/>
        <v>37</v>
      </c>
      <c r="L40" s="18">
        <f>frq!C40</f>
        <v>1</v>
      </c>
      <c r="M40" s="125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  <c r="S40" s="18"/>
    </row>
    <row r="41" spans="1:19">
      <c r="A41" s="8" t="s">
        <v>83</v>
      </c>
      <c r="B41" s="200">
        <f>'[2]10'!B43</f>
        <v>80</v>
      </c>
      <c r="C41" s="201">
        <f>'[2]10'!C43</f>
        <v>0</v>
      </c>
      <c r="D41" s="201">
        <f>'[2]10'!D43</f>
        <v>0</v>
      </c>
      <c r="E41" s="201">
        <f>'[2]10'!E43</f>
        <v>0</v>
      </c>
      <c r="F41" s="15">
        <f t="shared" si="6"/>
        <v>80</v>
      </c>
      <c r="G41" s="200">
        <f>'[2]10'!H43</f>
        <v>37</v>
      </c>
      <c r="H41" s="201">
        <f>'[2]10'!I43</f>
        <v>0</v>
      </c>
      <c r="I41" s="201">
        <f>'[2]10'!J43</f>
        <v>0</v>
      </c>
      <c r="J41" s="201">
        <f>'[2]10'!K43</f>
        <v>0</v>
      </c>
      <c r="K41" s="15">
        <f t="shared" si="3"/>
        <v>37</v>
      </c>
      <c r="L41" s="18">
        <f>frq!C41</f>
        <v>1</v>
      </c>
      <c r="M41" s="125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  <c r="S41" s="18"/>
    </row>
    <row r="42" spans="1:19">
      <c r="A42" s="8" t="s">
        <v>84</v>
      </c>
      <c r="B42" s="200">
        <f>'[2]10'!B44</f>
        <v>80</v>
      </c>
      <c r="C42" s="201">
        <f>'[2]10'!C44</f>
        <v>0</v>
      </c>
      <c r="D42" s="201">
        <f>'[2]10'!D44</f>
        <v>0</v>
      </c>
      <c r="E42" s="201">
        <f>'[2]10'!E44</f>
        <v>0</v>
      </c>
      <c r="F42" s="15">
        <f t="shared" si="6"/>
        <v>80</v>
      </c>
      <c r="G42" s="200">
        <f>'[2]10'!H44</f>
        <v>37</v>
      </c>
      <c r="H42" s="201">
        <f>'[2]10'!I44</f>
        <v>0</v>
      </c>
      <c r="I42" s="201">
        <f>'[2]10'!J44</f>
        <v>0</v>
      </c>
      <c r="J42" s="201">
        <f>'[2]10'!K44</f>
        <v>0</v>
      </c>
      <c r="K42" s="15">
        <f t="shared" si="3"/>
        <v>37</v>
      </c>
      <c r="L42" s="18">
        <f>frq!C42</f>
        <v>1</v>
      </c>
      <c r="M42" s="125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  <c r="S42" s="18"/>
    </row>
    <row r="43" spans="1:19">
      <c r="A43" s="8" t="s">
        <v>85</v>
      </c>
      <c r="B43" s="200">
        <f>'[2]10'!B45</f>
        <v>80</v>
      </c>
      <c r="C43" s="201">
        <f>'[2]10'!C45</f>
        <v>0</v>
      </c>
      <c r="D43" s="201">
        <f>'[2]10'!D45</f>
        <v>0</v>
      </c>
      <c r="E43" s="201">
        <f>'[2]10'!E45</f>
        <v>0</v>
      </c>
      <c r="F43" s="15">
        <f t="shared" si="6"/>
        <v>80</v>
      </c>
      <c r="G43" s="200">
        <f>'[2]10'!H45</f>
        <v>36</v>
      </c>
      <c r="H43" s="201">
        <f>'[2]10'!I45</f>
        <v>0</v>
      </c>
      <c r="I43" s="201">
        <f>'[2]10'!J45</f>
        <v>0</v>
      </c>
      <c r="J43" s="201">
        <f>'[2]10'!K45</f>
        <v>0</v>
      </c>
      <c r="K43" s="15">
        <f t="shared" si="3"/>
        <v>36</v>
      </c>
      <c r="L43" s="18">
        <f>frq!C43</f>
        <v>1</v>
      </c>
      <c r="M43" s="125">
        <f t="shared" si="4"/>
        <v>35.6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35.6</v>
      </c>
      <c r="R43" s="18">
        <v>0.4</v>
      </c>
      <c r="S43" s="18"/>
    </row>
    <row r="44" spans="1:19">
      <c r="A44" s="8" t="s">
        <v>86</v>
      </c>
      <c r="B44" s="200">
        <f>'[2]10'!B46</f>
        <v>80</v>
      </c>
      <c r="C44" s="201">
        <f>'[2]10'!C46</f>
        <v>0</v>
      </c>
      <c r="D44" s="201">
        <f>'[2]10'!D46</f>
        <v>0</v>
      </c>
      <c r="E44" s="201">
        <f>'[2]10'!E46</f>
        <v>0</v>
      </c>
      <c r="F44" s="15">
        <f t="shared" si="6"/>
        <v>80</v>
      </c>
      <c r="G44" s="200">
        <f>'[2]10'!H46</f>
        <v>36</v>
      </c>
      <c r="H44" s="201">
        <f>'[2]10'!I46</f>
        <v>0</v>
      </c>
      <c r="I44" s="201">
        <f>'[2]10'!J46</f>
        <v>0</v>
      </c>
      <c r="J44" s="201">
        <f>'[2]10'!K46</f>
        <v>0</v>
      </c>
      <c r="K44" s="15">
        <f t="shared" si="3"/>
        <v>36</v>
      </c>
      <c r="L44" s="18">
        <f>frq!C44</f>
        <v>1</v>
      </c>
      <c r="M44" s="125">
        <f t="shared" si="4"/>
        <v>35.6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35.6</v>
      </c>
      <c r="R44" s="18">
        <v>0.4</v>
      </c>
      <c r="S44" s="18"/>
    </row>
    <row r="45" spans="1:19">
      <c r="A45" s="8" t="s">
        <v>87</v>
      </c>
      <c r="B45" s="200">
        <f>'[2]10'!B47</f>
        <v>80</v>
      </c>
      <c r="C45" s="201">
        <f>'[2]10'!C47</f>
        <v>0</v>
      </c>
      <c r="D45" s="201">
        <f>'[2]10'!D47</f>
        <v>0</v>
      </c>
      <c r="E45" s="201">
        <f>'[2]10'!E47</f>
        <v>0</v>
      </c>
      <c r="F45" s="15">
        <f t="shared" si="6"/>
        <v>80</v>
      </c>
      <c r="G45" s="200">
        <f>'[2]10'!H47</f>
        <v>36</v>
      </c>
      <c r="H45" s="201">
        <f>'[2]10'!I47</f>
        <v>0</v>
      </c>
      <c r="I45" s="201">
        <f>'[2]10'!J47</f>
        <v>0</v>
      </c>
      <c r="J45" s="201">
        <f>'[2]10'!K47</f>
        <v>0</v>
      </c>
      <c r="K45" s="15">
        <f t="shared" si="3"/>
        <v>36</v>
      </c>
      <c r="L45" s="18">
        <f>frq!C45</f>
        <v>1</v>
      </c>
      <c r="M45" s="125">
        <f t="shared" si="4"/>
        <v>35.6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35.6</v>
      </c>
      <c r="R45" s="18">
        <v>0.4</v>
      </c>
      <c r="S45" s="18"/>
    </row>
    <row r="46" spans="1:19">
      <c r="A46" s="8" t="s">
        <v>88</v>
      </c>
      <c r="B46" s="200">
        <f>'[2]10'!B48</f>
        <v>80</v>
      </c>
      <c r="C46" s="201">
        <f>'[2]10'!C48</f>
        <v>0</v>
      </c>
      <c r="D46" s="201">
        <f>'[2]10'!D48</f>
        <v>0</v>
      </c>
      <c r="E46" s="201">
        <f>'[2]10'!E48</f>
        <v>0</v>
      </c>
      <c r="F46" s="15">
        <f t="shared" si="6"/>
        <v>80</v>
      </c>
      <c r="G46" s="200">
        <f>'[2]10'!H48</f>
        <v>36</v>
      </c>
      <c r="H46" s="201">
        <f>'[2]10'!I48</f>
        <v>0</v>
      </c>
      <c r="I46" s="201">
        <f>'[2]10'!J48</f>
        <v>0</v>
      </c>
      <c r="J46" s="201">
        <f>'[2]10'!K48</f>
        <v>0</v>
      </c>
      <c r="K46" s="15">
        <f t="shared" si="3"/>
        <v>36</v>
      </c>
      <c r="L46" s="18">
        <f>frq!C46</f>
        <v>1</v>
      </c>
      <c r="M46" s="125">
        <f t="shared" si="4"/>
        <v>35.6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35.6</v>
      </c>
      <c r="R46" s="18">
        <v>0.4</v>
      </c>
      <c r="S46" s="18"/>
    </row>
    <row r="47" spans="1:19">
      <c r="A47" s="8" t="s">
        <v>89</v>
      </c>
      <c r="B47" s="200">
        <f>'[2]10'!B49</f>
        <v>80</v>
      </c>
      <c r="C47" s="201">
        <f>'[2]10'!C49</f>
        <v>0</v>
      </c>
      <c r="D47" s="201">
        <f>'[2]10'!D49</f>
        <v>0</v>
      </c>
      <c r="E47" s="201">
        <f>'[2]10'!E49</f>
        <v>0</v>
      </c>
      <c r="F47" s="15">
        <f t="shared" si="6"/>
        <v>80</v>
      </c>
      <c r="G47" s="200">
        <f>'[2]10'!H49</f>
        <v>36</v>
      </c>
      <c r="H47" s="201">
        <f>'[2]10'!I49</f>
        <v>0</v>
      </c>
      <c r="I47" s="201">
        <f>'[2]10'!J49</f>
        <v>0</v>
      </c>
      <c r="J47" s="201">
        <f>'[2]10'!K49</f>
        <v>0</v>
      </c>
      <c r="K47" s="15">
        <f t="shared" si="3"/>
        <v>36</v>
      </c>
      <c r="L47" s="18">
        <f>frq!C47</f>
        <v>1</v>
      </c>
      <c r="M47" s="125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  <c r="S47" s="18"/>
    </row>
    <row r="48" spans="1:19">
      <c r="A48" s="8" t="s">
        <v>90</v>
      </c>
      <c r="B48" s="200">
        <f>'[2]10'!B50</f>
        <v>80</v>
      </c>
      <c r="C48" s="201">
        <f>'[2]10'!C50</f>
        <v>0</v>
      </c>
      <c r="D48" s="201">
        <f>'[2]10'!D50</f>
        <v>0</v>
      </c>
      <c r="E48" s="201">
        <f>'[2]10'!E50</f>
        <v>0</v>
      </c>
      <c r="F48" s="15">
        <f t="shared" si="6"/>
        <v>80</v>
      </c>
      <c r="G48" s="200">
        <f>'[2]10'!H50</f>
        <v>36</v>
      </c>
      <c r="H48" s="201">
        <f>'[2]10'!I50</f>
        <v>0</v>
      </c>
      <c r="I48" s="201">
        <f>'[2]10'!J50</f>
        <v>0</v>
      </c>
      <c r="J48" s="201">
        <f>'[2]10'!K50</f>
        <v>0</v>
      </c>
      <c r="K48" s="15">
        <f t="shared" si="3"/>
        <v>36</v>
      </c>
      <c r="L48" s="18">
        <f>frq!C48</f>
        <v>1</v>
      </c>
      <c r="M48" s="125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  <c r="S48" s="18"/>
    </row>
    <row r="49" spans="1:19">
      <c r="A49" s="8" t="s">
        <v>91</v>
      </c>
      <c r="B49" s="200">
        <f>'[2]10'!B51</f>
        <v>80</v>
      </c>
      <c r="C49" s="201">
        <f>'[2]10'!C51</f>
        <v>0</v>
      </c>
      <c r="D49" s="201">
        <f>'[2]10'!D51</f>
        <v>0</v>
      </c>
      <c r="E49" s="201">
        <f>'[2]10'!E51</f>
        <v>0</v>
      </c>
      <c r="F49" s="15">
        <f t="shared" si="6"/>
        <v>80</v>
      </c>
      <c r="G49" s="200">
        <f>'[2]10'!H51</f>
        <v>35</v>
      </c>
      <c r="H49" s="201">
        <f>'[2]10'!I51</f>
        <v>0</v>
      </c>
      <c r="I49" s="201">
        <f>'[2]10'!J51</f>
        <v>0</v>
      </c>
      <c r="J49" s="201">
        <f>'[2]10'!K51</f>
        <v>0</v>
      </c>
      <c r="K49" s="15">
        <f t="shared" si="3"/>
        <v>35</v>
      </c>
      <c r="L49" s="18">
        <f>frq!C49</f>
        <v>1</v>
      </c>
      <c r="M49" s="125">
        <f t="shared" si="4"/>
        <v>34.6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34.6</v>
      </c>
      <c r="R49" s="18">
        <v>0.4</v>
      </c>
      <c r="S49" s="18"/>
    </row>
    <row r="50" spans="1:19">
      <c r="A50" s="8" t="s">
        <v>92</v>
      </c>
      <c r="B50" s="200">
        <f>'[2]10'!B52</f>
        <v>80</v>
      </c>
      <c r="C50" s="201">
        <f>'[2]10'!C52</f>
        <v>0</v>
      </c>
      <c r="D50" s="201">
        <f>'[2]10'!D52</f>
        <v>0</v>
      </c>
      <c r="E50" s="201">
        <f>'[2]10'!E52</f>
        <v>0</v>
      </c>
      <c r="F50" s="15">
        <f t="shared" si="6"/>
        <v>80</v>
      </c>
      <c r="G50" s="200">
        <f>'[2]10'!H52</f>
        <v>35</v>
      </c>
      <c r="H50" s="201">
        <f>'[2]10'!I52</f>
        <v>0</v>
      </c>
      <c r="I50" s="201">
        <f>'[2]10'!J52</f>
        <v>0</v>
      </c>
      <c r="J50" s="201">
        <f>'[2]10'!K52</f>
        <v>0</v>
      </c>
      <c r="K50" s="15">
        <f t="shared" si="3"/>
        <v>35</v>
      </c>
      <c r="L50" s="18">
        <f>frq!C50</f>
        <v>1</v>
      </c>
      <c r="M50" s="125">
        <f t="shared" si="4"/>
        <v>34.6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34.6</v>
      </c>
      <c r="R50" s="18">
        <v>0.4</v>
      </c>
      <c r="S50" s="18"/>
    </row>
    <row r="51" spans="1:19">
      <c r="A51" s="8" t="s">
        <v>93</v>
      </c>
      <c r="B51" s="200">
        <f>'[2]10'!B53</f>
        <v>80</v>
      </c>
      <c r="C51" s="201">
        <f>'[2]10'!C53</f>
        <v>0</v>
      </c>
      <c r="D51" s="201">
        <f>'[2]10'!D53</f>
        <v>0</v>
      </c>
      <c r="E51" s="201">
        <f>'[2]10'!E53</f>
        <v>0</v>
      </c>
      <c r="F51" s="15">
        <f t="shared" si="6"/>
        <v>80</v>
      </c>
      <c r="G51" s="200">
        <f>'[2]10'!H53</f>
        <v>35</v>
      </c>
      <c r="H51" s="201">
        <f>'[2]10'!I53</f>
        <v>0</v>
      </c>
      <c r="I51" s="201">
        <f>'[2]10'!J53</f>
        <v>0</v>
      </c>
      <c r="J51" s="201">
        <f>'[2]10'!K53</f>
        <v>0</v>
      </c>
      <c r="K51" s="15">
        <f t="shared" si="3"/>
        <v>35</v>
      </c>
      <c r="L51" s="18">
        <f>frq!C51</f>
        <v>1</v>
      </c>
      <c r="M51" s="125">
        <f t="shared" si="4"/>
        <v>34.6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34.6</v>
      </c>
      <c r="R51" s="18">
        <v>0.4</v>
      </c>
      <c r="S51" s="18"/>
    </row>
    <row r="52" spans="1:19">
      <c r="A52" s="8" t="s">
        <v>94</v>
      </c>
      <c r="B52" s="200">
        <f>'[2]10'!B54</f>
        <v>80</v>
      </c>
      <c r="C52" s="201">
        <f>'[2]10'!C54</f>
        <v>0</v>
      </c>
      <c r="D52" s="201">
        <f>'[2]10'!D54</f>
        <v>0</v>
      </c>
      <c r="E52" s="201">
        <f>'[2]10'!E54</f>
        <v>0</v>
      </c>
      <c r="F52" s="15">
        <f t="shared" si="6"/>
        <v>80</v>
      </c>
      <c r="G52" s="200">
        <f>'[2]10'!H54</f>
        <v>35</v>
      </c>
      <c r="H52" s="201">
        <f>'[2]10'!I54</f>
        <v>0</v>
      </c>
      <c r="I52" s="201">
        <f>'[2]10'!J54</f>
        <v>0</v>
      </c>
      <c r="J52" s="201">
        <f>'[2]10'!K54</f>
        <v>0</v>
      </c>
      <c r="K52" s="15">
        <f t="shared" si="3"/>
        <v>35</v>
      </c>
      <c r="L52" s="18">
        <f>frq!C52</f>
        <v>1</v>
      </c>
      <c r="M52" s="125">
        <f t="shared" si="4"/>
        <v>34.6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34.6</v>
      </c>
      <c r="R52" s="18">
        <v>0.4</v>
      </c>
      <c r="S52" s="18"/>
    </row>
    <row r="53" spans="1:19">
      <c r="A53" s="8" t="s">
        <v>95</v>
      </c>
      <c r="B53" s="200">
        <f>'[2]10'!B55</f>
        <v>80</v>
      </c>
      <c r="C53" s="201">
        <f>'[2]10'!C55</f>
        <v>0</v>
      </c>
      <c r="D53" s="201">
        <f>'[2]10'!D55</f>
        <v>0</v>
      </c>
      <c r="E53" s="201">
        <f>'[2]10'!E55</f>
        <v>0</v>
      </c>
      <c r="F53" s="15">
        <f t="shared" si="6"/>
        <v>80</v>
      </c>
      <c r="G53" s="200">
        <f>'[2]10'!H55</f>
        <v>34</v>
      </c>
      <c r="H53" s="201">
        <f>'[2]10'!I55</f>
        <v>0</v>
      </c>
      <c r="I53" s="201">
        <f>'[2]10'!J55</f>
        <v>0</v>
      </c>
      <c r="J53" s="201">
        <f>'[2]10'!K55</f>
        <v>0</v>
      </c>
      <c r="K53" s="15">
        <f t="shared" si="3"/>
        <v>34</v>
      </c>
      <c r="L53" s="18">
        <f>frq!C53</f>
        <v>1</v>
      </c>
      <c r="M53" s="125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  <c r="S53" s="18"/>
    </row>
    <row r="54" spans="1:19">
      <c r="A54" s="8" t="s">
        <v>96</v>
      </c>
      <c r="B54" s="200">
        <f>'[2]10'!B56</f>
        <v>80</v>
      </c>
      <c r="C54" s="201">
        <f>'[2]10'!C56</f>
        <v>0</v>
      </c>
      <c r="D54" s="201">
        <f>'[2]10'!D56</f>
        <v>0</v>
      </c>
      <c r="E54" s="201">
        <f>'[2]10'!E56</f>
        <v>0</v>
      </c>
      <c r="F54" s="15">
        <f t="shared" si="6"/>
        <v>80</v>
      </c>
      <c r="G54" s="200">
        <f>'[2]10'!H56</f>
        <v>34</v>
      </c>
      <c r="H54" s="201">
        <f>'[2]10'!I56</f>
        <v>0</v>
      </c>
      <c r="I54" s="201">
        <f>'[2]10'!J56</f>
        <v>0</v>
      </c>
      <c r="J54" s="201">
        <f>'[2]10'!K56</f>
        <v>0</v>
      </c>
      <c r="K54" s="15">
        <f t="shared" si="3"/>
        <v>34</v>
      </c>
      <c r="L54" s="18">
        <f>frq!C54</f>
        <v>1</v>
      </c>
      <c r="M54" s="125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  <c r="S54" s="18"/>
    </row>
    <row r="55" spans="1:19">
      <c r="A55" s="8" t="s">
        <v>97</v>
      </c>
      <c r="B55" s="200">
        <f>'[2]10'!B57</f>
        <v>80</v>
      </c>
      <c r="C55" s="201">
        <f>'[2]10'!C57</f>
        <v>0</v>
      </c>
      <c r="D55" s="201">
        <f>'[2]10'!D57</f>
        <v>0</v>
      </c>
      <c r="E55" s="201">
        <f>'[2]10'!E57</f>
        <v>0</v>
      </c>
      <c r="F55" s="15">
        <f t="shared" si="6"/>
        <v>80</v>
      </c>
      <c r="G55" s="200">
        <f>'[2]10'!H57</f>
        <v>34</v>
      </c>
      <c r="H55" s="201">
        <f>'[2]10'!I57</f>
        <v>0</v>
      </c>
      <c r="I55" s="201">
        <f>'[2]10'!J57</f>
        <v>0</v>
      </c>
      <c r="J55" s="201">
        <f>'[2]10'!K57</f>
        <v>0</v>
      </c>
      <c r="K55" s="15">
        <f t="shared" si="3"/>
        <v>34</v>
      </c>
      <c r="L55" s="18">
        <f>frq!C55</f>
        <v>1</v>
      </c>
      <c r="M55" s="125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  <c r="S55" s="18"/>
    </row>
    <row r="56" spans="1:19">
      <c r="A56" s="8" t="s">
        <v>98</v>
      </c>
      <c r="B56" s="200">
        <f>'[2]10'!B58</f>
        <v>80</v>
      </c>
      <c r="C56" s="201">
        <f>'[2]10'!C58</f>
        <v>0</v>
      </c>
      <c r="D56" s="201">
        <f>'[2]10'!D58</f>
        <v>0</v>
      </c>
      <c r="E56" s="201">
        <f>'[2]10'!E58</f>
        <v>0</v>
      </c>
      <c r="F56" s="15">
        <f t="shared" si="6"/>
        <v>80</v>
      </c>
      <c r="G56" s="200">
        <f>'[2]10'!H58</f>
        <v>34</v>
      </c>
      <c r="H56" s="201">
        <f>'[2]10'!I58</f>
        <v>0</v>
      </c>
      <c r="I56" s="201">
        <f>'[2]10'!J58</f>
        <v>0</v>
      </c>
      <c r="J56" s="201">
        <f>'[2]10'!K58</f>
        <v>0</v>
      </c>
      <c r="K56" s="15">
        <f t="shared" si="3"/>
        <v>34</v>
      </c>
      <c r="L56" s="18">
        <f>frq!C56</f>
        <v>1</v>
      </c>
      <c r="M56" s="125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  <c r="S56" s="18"/>
    </row>
    <row r="57" spans="1:19">
      <c r="A57" s="8" t="s">
        <v>99</v>
      </c>
      <c r="B57" s="200">
        <f>'[2]10'!B59</f>
        <v>80</v>
      </c>
      <c r="C57" s="201">
        <f>'[2]10'!C59</f>
        <v>0</v>
      </c>
      <c r="D57" s="201">
        <f>'[2]10'!D59</f>
        <v>0</v>
      </c>
      <c r="E57" s="201">
        <f>'[2]10'!E59</f>
        <v>0</v>
      </c>
      <c r="F57" s="15">
        <f t="shared" si="6"/>
        <v>80</v>
      </c>
      <c r="G57" s="200">
        <f>'[2]10'!H59</f>
        <v>34</v>
      </c>
      <c r="H57" s="201">
        <f>'[2]10'!I59</f>
        <v>0</v>
      </c>
      <c r="I57" s="201">
        <f>'[2]10'!J59</f>
        <v>0</v>
      </c>
      <c r="J57" s="201">
        <f>'[2]10'!K59</f>
        <v>0</v>
      </c>
      <c r="K57" s="15">
        <f t="shared" si="3"/>
        <v>34</v>
      </c>
      <c r="L57" s="18">
        <f>frq!C57</f>
        <v>1</v>
      </c>
      <c r="M57" s="125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  <c r="S57" s="18"/>
    </row>
    <row r="58" spans="1:19">
      <c r="A58" s="8" t="s">
        <v>100</v>
      </c>
      <c r="B58" s="200">
        <f>'[2]10'!B60</f>
        <v>80</v>
      </c>
      <c r="C58" s="201">
        <f>'[2]10'!C60</f>
        <v>0</v>
      </c>
      <c r="D58" s="201">
        <f>'[2]10'!D60</f>
        <v>0</v>
      </c>
      <c r="E58" s="201">
        <f>'[2]10'!E60</f>
        <v>0</v>
      </c>
      <c r="F58" s="15">
        <f t="shared" si="6"/>
        <v>80</v>
      </c>
      <c r="G58" s="200">
        <f>'[2]10'!H60</f>
        <v>34</v>
      </c>
      <c r="H58" s="201">
        <f>'[2]10'!I60</f>
        <v>0</v>
      </c>
      <c r="I58" s="201">
        <f>'[2]10'!J60</f>
        <v>0</v>
      </c>
      <c r="J58" s="201">
        <f>'[2]10'!K60</f>
        <v>0</v>
      </c>
      <c r="K58" s="15">
        <f t="shared" si="3"/>
        <v>34</v>
      </c>
      <c r="L58" s="18">
        <f>frq!C58</f>
        <v>1</v>
      </c>
      <c r="M58" s="125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  <c r="S58" s="18"/>
    </row>
    <row r="59" spans="1:19">
      <c r="A59" s="8" t="s">
        <v>101</v>
      </c>
      <c r="B59" s="200">
        <f>'[2]10'!B61</f>
        <v>80</v>
      </c>
      <c r="C59" s="201">
        <f>'[2]10'!C61</f>
        <v>0</v>
      </c>
      <c r="D59" s="201">
        <f>'[2]10'!D61</f>
        <v>0</v>
      </c>
      <c r="E59" s="201">
        <f>'[2]10'!E61</f>
        <v>0</v>
      </c>
      <c r="F59" s="15">
        <f t="shared" si="6"/>
        <v>80</v>
      </c>
      <c r="G59" s="200">
        <f>'[2]10'!H61</f>
        <v>34</v>
      </c>
      <c r="H59" s="201">
        <f>'[2]10'!I61</f>
        <v>0</v>
      </c>
      <c r="I59" s="201">
        <f>'[2]10'!J61</f>
        <v>0</v>
      </c>
      <c r="J59" s="201">
        <f>'[2]10'!K61</f>
        <v>0</v>
      </c>
      <c r="K59" s="15">
        <f t="shared" si="3"/>
        <v>34</v>
      </c>
      <c r="L59" s="18">
        <f>frq!C59</f>
        <v>1</v>
      </c>
      <c r="M59" s="125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  <c r="S59" s="18"/>
    </row>
    <row r="60" spans="1:19">
      <c r="A60" s="8" t="s">
        <v>102</v>
      </c>
      <c r="B60" s="200">
        <f>'[2]10'!B62</f>
        <v>80</v>
      </c>
      <c r="C60" s="201">
        <f>'[2]10'!C62</f>
        <v>0</v>
      </c>
      <c r="D60" s="201">
        <f>'[2]10'!D62</f>
        <v>0</v>
      </c>
      <c r="E60" s="201">
        <f>'[2]10'!E62</f>
        <v>0</v>
      </c>
      <c r="F60" s="15">
        <f t="shared" si="6"/>
        <v>80</v>
      </c>
      <c r="G60" s="200">
        <f>'[2]10'!H62</f>
        <v>34</v>
      </c>
      <c r="H60" s="201">
        <f>'[2]10'!I62</f>
        <v>0</v>
      </c>
      <c r="I60" s="201">
        <f>'[2]10'!J62</f>
        <v>0</v>
      </c>
      <c r="J60" s="201">
        <f>'[2]10'!K62</f>
        <v>0</v>
      </c>
      <c r="K60" s="15">
        <f t="shared" si="3"/>
        <v>34</v>
      </c>
      <c r="L60" s="18">
        <f>frq!C60</f>
        <v>1</v>
      </c>
      <c r="M60" s="125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  <c r="S60" s="18"/>
    </row>
    <row r="61" spans="1:19">
      <c r="A61" s="8" t="s">
        <v>103</v>
      </c>
      <c r="B61" s="200">
        <f>'[2]10'!B63</f>
        <v>80</v>
      </c>
      <c r="C61" s="201">
        <f>'[2]10'!C63</f>
        <v>0</v>
      </c>
      <c r="D61" s="201">
        <f>'[2]10'!D63</f>
        <v>0</v>
      </c>
      <c r="E61" s="201">
        <f>'[2]10'!E63</f>
        <v>0</v>
      </c>
      <c r="F61" s="15">
        <f t="shared" si="6"/>
        <v>80</v>
      </c>
      <c r="G61" s="200">
        <f>'[2]10'!H63</f>
        <v>34</v>
      </c>
      <c r="H61" s="201">
        <f>'[2]10'!I63</f>
        <v>0</v>
      </c>
      <c r="I61" s="201">
        <f>'[2]10'!J63</f>
        <v>0</v>
      </c>
      <c r="J61" s="201">
        <f>'[2]10'!K63</f>
        <v>0</v>
      </c>
      <c r="K61" s="15">
        <f t="shared" si="3"/>
        <v>34</v>
      </c>
      <c r="L61" s="18">
        <f>frq!C61</f>
        <v>1</v>
      </c>
      <c r="M61" s="125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  <c r="S61" s="18"/>
    </row>
    <row r="62" spans="1:19">
      <c r="A62" s="8" t="s">
        <v>104</v>
      </c>
      <c r="B62" s="200">
        <f>'[2]10'!B64</f>
        <v>80</v>
      </c>
      <c r="C62" s="201">
        <f>'[2]10'!C64</f>
        <v>0</v>
      </c>
      <c r="D62" s="201">
        <f>'[2]10'!D64</f>
        <v>0</v>
      </c>
      <c r="E62" s="201">
        <f>'[2]10'!E64</f>
        <v>0</v>
      </c>
      <c r="F62" s="15">
        <f t="shared" si="6"/>
        <v>80</v>
      </c>
      <c r="G62" s="200">
        <f>'[2]10'!H64</f>
        <v>34</v>
      </c>
      <c r="H62" s="201">
        <f>'[2]10'!I64</f>
        <v>0</v>
      </c>
      <c r="I62" s="201">
        <f>'[2]10'!J64</f>
        <v>0</v>
      </c>
      <c r="J62" s="201">
        <f>'[2]10'!K64</f>
        <v>0</v>
      </c>
      <c r="K62" s="15">
        <f t="shared" si="3"/>
        <v>34</v>
      </c>
      <c r="L62" s="18">
        <f>frq!C62</f>
        <v>1</v>
      </c>
      <c r="M62" s="125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  <c r="S62" s="18"/>
    </row>
    <row r="63" spans="1:19">
      <c r="A63" s="8" t="s">
        <v>105</v>
      </c>
      <c r="B63" s="200">
        <f>'[2]10'!B65</f>
        <v>80</v>
      </c>
      <c r="C63" s="201">
        <f>'[2]10'!C65</f>
        <v>0</v>
      </c>
      <c r="D63" s="201">
        <f>'[2]10'!D65</f>
        <v>0</v>
      </c>
      <c r="E63" s="201">
        <f>'[2]10'!E65</f>
        <v>0</v>
      </c>
      <c r="F63" s="15">
        <f t="shared" si="6"/>
        <v>80</v>
      </c>
      <c r="G63" s="200">
        <f>'[2]10'!H65</f>
        <v>34</v>
      </c>
      <c r="H63" s="201">
        <f>'[2]10'!I65</f>
        <v>0</v>
      </c>
      <c r="I63" s="201">
        <f>'[2]10'!J65</f>
        <v>0</v>
      </c>
      <c r="J63" s="201">
        <f>'[2]10'!K65</f>
        <v>0</v>
      </c>
      <c r="K63" s="15">
        <f t="shared" si="3"/>
        <v>34</v>
      </c>
      <c r="L63" s="18">
        <f>frq!C63</f>
        <v>1</v>
      </c>
      <c r="M63" s="125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  <c r="S63" s="18"/>
    </row>
    <row r="64" spans="1:19">
      <c r="A64" s="8" t="s">
        <v>106</v>
      </c>
      <c r="B64" s="200">
        <f>'[2]10'!B66</f>
        <v>80</v>
      </c>
      <c r="C64" s="201">
        <f>'[2]10'!C66</f>
        <v>0</v>
      </c>
      <c r="D64" s="201">
        <f>'[2]10'!D66</f>
        <v>0</v>
      </c>
      <c r="E64" s="201">
        <f>'[2]10'!E66</f>
        <v>0</v>
      </c>
      <c r="F64" s="15">
        <f t="shared" si="6"/>
        <v>80</v>
      </c>
      <c r="G64" s="200">
        <f>'[2]10'!H66</f>
        <v>33</v>
      </c>
      <c r="H64" s="201">
        <f>'[2]10'!I66</f>
        <v>0</v>
      </c>
      <c r="I64" s="201">
        <f>'[2]10'!J66</f>
        <v>0</v>
      </c>
      <c r="J64" s="201">
        <f>'[2]10'!K66</f>
        <v>0</v>
      </c>
      <c r="K64" s="15">
        <f t="shared" si="3"/>
        <v>33</v>
      </c>
      <c r="L64" s="18">
        <f>frq!C64</f>
        <v>1</v>
      </c>
      <c r="M64" s="125">
        <f t="shared" si="4"/>
        <v>32.6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32.6</v>
      </c>
      <c r="R64" s="18">
        <v>0.4</v>
      </c>
      <c r="S64" s="18"/>
    </row>
    <row r="65" spans="1:19">
      <c r="A65" s="8" t="s">
        <v>107</v>
      </c>
      <c r="B65" s="200">
        <f>'[2]10'!B67</f>
        <v>80</v>
      </c>
      <c r="C65" s="201">
        <f>'[2]10'!C67</f>
        <v>0</v>
      </c>
      <c r="D65" s="201">
        <f>'[2]10'!D67</f>
        <v>0</v>
      </c>
      <c r="E65" s="201">
        <f>'[2]10'!E67</f>
        <v>0</v>
      </c>
      <c r="F65" s="15">
        <f t="shared" si="6"/>
        <v>80</v>
      </c>
      <c r="G65" s="200">
        <f>'[2]10'!H67</f>
        <v>33</v>
      </c>
      <c r="H65" s="201">
        <f>'[2]10'!I67</f>
        <v>0</v>
      </c>
      <c r="I65" s="201">
        <f>'[2]10'!J67</f>
        <v>0</v>
      </c>
      <c r="J65" s="201">
        <f>'[2]10'!K67</f>
        <v>0</v>
      </c>
      <c r="K65" s="15">
        <f t="shared" si="3"/>
        <v>33</v>
      </c>
      <c r="L65" s="18">
        <f>frq!C65</f>
        <v>1</v>
      </c>
      <c r="M65" s="125">
        <f t="shared" si="4"/>
        <v>32.6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32.6</v>
      </c>
      <c r="R65" s="18">
        <v>0.4</v>
      </c>
      <c r="S65" s="18"/>
    </row>
    <row r="66" spans="1:19">
      <c r="A66" s="8" t="s">
        <v>108</v>
      </c>
      <c r="B66" s="200">
        <f>'[2]10'!B68</f>
        <v>80</v>
      </c>
      <c r="C66" s="201">
        <f>'[2]10'!C68</f>
        <v>0</v>
      </c>
      <c r="D66" s="201">
        <f>'[2]10'!D68</f>
        <v>0</v>
      </c>
      <c r="E66" s="201">
        <f>'[2]10'!E68</f>
        <v>0</v>
      </c>
      <c r="F66" s="15">
        <f t="shared" si="6"/>
        <v>80</v>
      </c>
      <c r="G66" s="200">
        <f>'[2]10'!H68</f>
        <v>33</v>
      </c>
      <c r="H66" s="201">
        <f>'[2]10'!I68</f>
        <v>0</v>
      </c>
      <c r="I66" s="201">
        <f>'[2]10'!J68</f>
        <v>0</v>
      </c>
      <c r="J66" s="201">
        <f>'[2]10'!K68</f>
        <v>0</v>
      </c>
      <c r="K66" s="15">
        <f t="shared" si="3"/>
        <v>33</v>
      </c>
      <c r="L66" s="18">
        <f>frq!C66</f>
        <v>1</v>
      </c>
      <c r="M66" s="125">
        <f t="shared" si="4"/>
        <v>32.6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32.6</v>
      </c>
      <c r="R66" s="18">
        <v>0.4</v>
      </c>
      <c r="S66" s="18"/>
    </row>
    <row r="67" spans="1:19">
      <c r="A67" s="8" t="s">
        <v>109</v>
      </c>
      <c r="B67" s="200">
        <f>'[2]10'!B69</f>
        <v>80</v>
      </c>
      <c r="C67" s="201">
        <f>'[2]10'!C69</f>
        <v>0</v>
      </c>
      <c r="D67" s="201">
        <f>'[2]10'!D69</f>
        <v>0</v>
      </c>
      <c r="E67" s="201">
        <f>'[2]10'!E69</f>
        <v>0</v>
      </c>
      <c r="F67" s="15">
        <f t="shared" si="6"/>
        <v>80</v>
      </c>
      <c r="G67" s="200">
        <f>'[2]10'!H69</f>
        <v>33</v>
      </c>
      <c r="H67" s="201">
        <f>'[2]10'!I69</f>
        <v>0</v>
      </c>
      <c r="I67" s="201">
        <f>'[2]10'!J69</f>
        <v>0</v>
      </c>
      <c r="J67" s="201">
        <f>'[2]10'!K69</f>
        <v>0</v>
      </c>
      <c r="K67" s="15">
        <f t="shared" si="3"/>
        <v>33</v>
      </c>
      <c r="L67" s="18">
        <f>frq!C67</f>
        <v>1</v>
      </c>
      <c r="M67" s="125">
        <f t="shared" si="4"/>
        <v>32.6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32.6</v>
      </c>
      <c r="R67" s="18">
        <v>0.4</v>
      </c>
      <c r="S67" s="18"/>
    </row>
    <row r="68" spans="1:19">
      <c r="A68" s="8" t="s">
        <v>110</v>
      </c>
      <c r="B68" s="200">
        <f>'[2]10'!B70</f>
        <v>80</v>
      </c>
      <c r="C68" s="201">
        <f>'[2]10'!C70</f>
        <v>0</v>
      </c>
      <c r="D68" s="201">
        <f>'[2]10'!D70</f>
        <v>0</v>
      </c>
      <c r="E68" s="201">
        <f>'[2]10'!E70</f>
        <v>0</v>
      </c>
      <c r="F68" s="15">
        <f t="shared" si="6"/>
        <v>80</v>
      </c>
      <c r="G68" s="200">
        <f>'[2]10'!H70</f>
        <v>33</v>
      </c>
      <c r="H68" s="201">
        <f>'[2]10'!I70</f>
        <v>0</v>
      </c>
      <c r="I68" s="201">
        <f>'[2]10'!J70</f>
        <v>0</v>
      </c>
      <c r="J68" s="201">
        <f>'[2]10'!K70</f>
        <v>0</v>
      </c>
      <c r="K68" s="15">
        <f t="shared" ref="K68:K98" si="13">SUM(G68:J68)</f>
        <v>33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32.6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32.6</v>
      </c>
      <c r="R68" s="18">
        <v>0.4</v>
      </c>
      <c r="S68" s="18"/>
    </row>
    <row r="69" spans="1:19">
      <c r="A69" s="8" t="s">
        <v>111</v>
      </c>
      <c r="B69" s="200">
        <f>'[2]10'!B71</f>
        <v>80</v>
      </c>
      <c r="C69" s="201">
        <f>'[2]10'!C71</f>
        <v>0</v>
      </c>
      <c r="D69" s="201">
        <f>'[2]10'!D71</f>
        <v>0</v>
      </c>
      <c r="E69" s="201">
        <f>'[2]10'!E71</f>
        <v>0</v>
      </c>
      <c r="F69" s="15">
        <f t="shared" ref="F69:F98" si="16">SUM(B69:E69)</f>
        <v>80</v>
      </c>
      <c r="G69" s="200">
        <f>'[2]10'!H71</f>
        <v>33</v>
      </c>
      <c r="H69" s="201">
        <f>'[2]10'!I71</f>
        <v>0</v>
      </c>
      <c r="I69" s="201">
        <f>'[2]10'!J71</f>
        <v>0</v>
      </c>
      <c r="J69" s="201">
        <f>'[2]10'!K71</f>
        <v>0</v>
      </c>
      <c r="K69" s="15">
        <f t="shared" si="13"/>
        <v>33</v>
      </c>
      <c r="L69" s="18">
        <f>frq!C69</f>
        <v>1</v>
      </c>
      <c r="M69" s="125">
        <f t="shared" si="14"/>
        <v>32.6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32.6</v>
      </c>
      <c r="R69" s="18">
        <v>0.4</v>
      </c>
      <c r="S69" s="18"/>
    </row>
    <row r="70" spans="1:19">
      <c r="A70" s="8" t="s">
        <v>112</v>
      </c>
      <c r="B70" s="200">
        <f>'[2]10'!B72</f>
        <v>80</v>
      </c>
      <c r="C70" s="201">
        <f>'[2]10'!C72</f>
        <v>0</v>
      </c>
      <c r="D70" s="201">
        <f>'[2]10'!D72</f>
        <v>0</v>
      </c>
      <c r="E70" s="201">
        <f>'[2]10'!E72</f>
        <v>0</v>
      </c>
      <c r="F70" s="15">
        <f t="shared" si="16"/>
        <v>80</v>
      </c>
      <c r="G70" s="200">
        <f>'[2]10'!H72</f>
        <v>33</v>
      </c>
      <c r="H70" s="201">
        <f>'[2]10'!I72</f>
        <v>0</v>
      </c>
      <c r="I70" s="201">
        <f>'[2]10'!J72</f>
        <v>0</v>
      </c>
      <c r="J70" s="201">
        <f>'[2]10'!K72</f>
        <v>0</v>
      </c>
      <c r="K70" s="15">
        <f t="shared" si="13"/>
        <v>33</v>
      </c>
      <c r="L70" s="18">
        <f>frq!C70</f>
        <v>1</v>
      </c>
      <c r="M70" s="125">
        <f t="shared" si="14"/>
        <v>32.6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32.6</v>
      </c>
      <c r="R70" s="18">
        <v>0.4</v>
      </c>
      <c r="S70" s="18"/>
    </row>
    <row r="71" spans="1:19">
      <c r="A71" s="8" t="s">
        <v>113</v>
      </c>
      <c r="B71" s="200">
        <f>'[2]10'!B73</f>
        <v>80</v>
      </c>
      <c r="C71" s="201">
        <f>'[2]10'!C73</f>
        <v>0</v>
      </c>
      <c r="D71" s="201">
        <f>'[2]10'!D73</f>
        <v>0</v>
      </c>
      <c r="E71" s="201">
        <f>'[2]10'!E73</f>
        <v>0</v>
      </c>
      <c r="F71" s="15">
        <f t="shared" si="16"/>
        <v>80</v>
      </c>
      <c r="G71" s="200">
        <f>'[2]10'!H73</f>
        <v>33</v>
      </c>
      <c r="H71" s="201">
        <f>'[2]10'!I73</f>
        <v>0</v>
      </c>
      <c r="I71" s="201">
        <f>'[2]10'!J73</f>
        <v>0</v>
      </c>
      <c r="J71" s="201">
        <f>'[2]10'!K73</f>
        <v>0</v>
      </c>
      <c r="K71" s="15">
        <f t="shared" si="13"/>
        <v>33</v>
      </c>
      <c r="L71" s="18">
        <f>frq!C71</f>
        <v>1</v>
      </c>
      <c r="M71" s="125">
        <f t="shared" si="14"/>
        <v>32.6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32.6</v>
      </c>
      <c r="R71" s="18">
        <v>0.4</v>
      </c>
      <c r="S71" s="18"/>
    </row>
    <row r="72" spans="1:19">
      <c r="A72" s="8" t="s">
        <v>114</v>
      </c>
      <c r="B72" s="200">
        <f>'[2]10'!B74</f>
        <v>80</v>
      </c>
      <c r="C72" s="201">
        <f>'[2]10'!C74</f>
        <v>0</v>
      </c>
      <c r="D72" s="201">
        <f>'[2]10'!D74</f>
        <v>0</v>
      </c>
      <c r="E72" s="201">
        <f>'[2]10'!E74</f>
        <v>0</v>
      </c>
      <c r="F72" s="15">
        <f t="shared" si="16"/>
        <v>80</v>
      </c>
      <c r="G72" s="200">
        <f>'[2]10'!H74</f>
        <v>34</v>
      </c>
      <c r="H72" s="201">
        <f>'[2]10'!I74</f>
        <v>0</v>
      </c>
      <c r="I72" s="201">
        <f>'[2]10'!J74</f>
        <v>0</v>
      </c>
      <c r="J72" s="201">
        <f>'[2]10'!K74</f>
        <v>0</v>
      </c>
      <c r="K72" s="15">
        <f t="shared" si="13"/>
        <v>34</v>
      </c>
      <c r="L72" s="18">
        <f>frq!C72</f>
        <v>1</v>
      </c>
      <c r="M72" s="125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  <c r="S72" s="18"/>
    </row>
    <row r="73" spans="1:19">
      <c r="A73" s="8" t="s">
        <v>115</v>
      </c>
      <c r="B73" s="200">
        <f>'[2]10'!B75</f>
        <v>80</v>
      </c>
      <c r="C73" s="201">
        <f>'[2]10'!C75</f>
        <v>0</v>
      </c>
      <c r="D73" s="201">
        <f>'[2]10'!D75</f>
        <v>0</v>
      </c>
      <c r="E73" s="201">
        <f>'[2]10'!E75</f>
        <v>0</v>
      </c>
      <c r="F73" s="15">
        <f t="shared" si="16"/>
        <v>80</v>
      </c>
      <c r="G73" s="200">
        <f>'[2]10'!H75</f>
        <v>34</v>
      </c>
      <c r="H73" s="201">
        <f>'[2]10'!I75</f>
        <v>0</v>
      </c>
      <c r="I73" s="201">
        <f>'[2]10'!J75</f>
        <v>0</v>
      </c>
      <c r="J73" s="201">
        <f>'[2]10'!K75</f>
        <v>0</v>
      </c>
      <c r="K73" s="15">
        <f t="shared" si="13"/>
        <v>34</v>
      </c>
      <c r="L73" s="18">
        <f>frq!C73</f>
        <v>1</v>
      </c>
      <c r="M73" s="125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  <c r="S73" s="18"/>
    </row>
    <row r="74" spans="1:19">
      <c r="A74" s="8" t="s">
        <v>116</v>
      </c>
      <c r="B74" s="200">
        <f>'[2]10'!B76</f>
        <v>80</v>
      </c>
      <c r="C74" s="201">
        <f>'[2]10'!C76</f>
        <v>0</v>
      </c>
      <c r="D74" s="201">
        <f>'[2]10'!D76</f>
        <v>0</v>
      </c>
      <c r="E74" s="201">
        <f>'[2]10'!E76</f>
        <v>0</v>
      </c>
      <c r="F74" s="15">
        <f t="shared" si="16"/>
        <v>80</v>
      </c>
      <c r="G74" s="200">
        <f>'[2]10'!H76</f>
        <v>34</v>
      </c>
      <c r="H74" s="201">
        <f>'[2]10'!I76</f>
        <v>0</v>
      </c>
      <c r="I74" s="201">
        <f>'[2]10'!J76</f>
        <v>0</v>
      </c>
      <c r="J74" s="201">
        <f>'[2]10'!K76</f>
        <v>0</v>
      </c>
      <c r="K74" s="15">
        <f t="shared" si="13"/>
        <v>34</v>
      </c>
      <c r="L74" s="18">
        <f>frq!C74</f>
        <v>1</v>
      </c>
      <c r="M74" s="125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  <c r="S74" s="18"/>
    </row>
    <row r="75" spans="1:19">
      <c r="A75" s="8" t="s">
        <v>117</v>
      </c>
      <c r="B75" s="200">
        <f>'[2]10'!B77</f>
        <v>80</v>
      </c>
      <c r="C75" s="201">
        <f>'[2]10'!C77</f>
        <v>0</v>
      </c>
      <c r="D75" s="201">
        <f>'[2]10'!D77</f>
        <v>0</v>
      </c>
      <c r="E75" s="201">
        <f>'[2]10'!E77</f>
        <v>0</v>
      </c>
      <c r="F75" s="15">
        <f t="shared" si="16"/>
        <v>80</v>
      </c>
      <c r="G75" s="200">
        <f>'[2]10'!H77</f>
        <v>35</v>
      </c>
      <c r="H75" s="201">
        <f>'[2]10'!I77</f>
        <v>0</v>
      </c>
      <c r="I75" s="201">
        <f>'[2]10'!J77</f>
        <v>0</v>
      </c>
      <c r="J75" s="201">
        <f>'[2]10'!K77</f>
        <v>0</v>
      </c>
      <c r="K75" s="15">
        <f t="shared" si="13"/>
        <v>35</v>
      </c>
      <c r="L75" s="18">
        <f>frq!C75</f>
        <v>1</v>
      </c>
      <c r="M75" s="125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/>
    </row>
    <row r="76" spans="1:19">
      <c r="A76" s="8" t="s">
        <v>118</v>
      </c>
      <c r="B76" s="200">
        <f>'[2]10'!B78</f>
        <v>80</v>
      </c>
      <c r="C76" s="201">
        <f>'[2]10'!C78</f>
        <v>0</v>
      </c>
      <c r="D76" s="201">
        <f>'[2]10'!D78</f>
        <v>0</v>
      </c>
      <c r="E76" s="201">
        <f>'[2]10'!E78</f>
        <v>0</v>
      </c>
      <c r="F76" s="15">
        <f t="shared" si="16"/>
        <v>80</v>
      </c>
      <c r="G76" s="200">
        <f>'[2]10'!H78</f>
        <v>35</v>
      </c>
      <c r="H76" s="201">
        <f>'[2]10'!I78</f>
        <v>0</v>
      </c>
      <c r="I76" s="201">
        <f>'[2]10'!J78</f>
        <v>0</v>
      </c>
      <c r="J76" s="201">
        <f>'[2]10'!K78</f>
        <v>0</v>
      </c>
      <c r="K76" s="15">
        <f t="shared" si="13"/>
        <v>35</v>
      </c>
      <c r="L76" s="18">
        <f>frq!C76</f>
        <v>1</v>
      </c>
      <c r="M76" s="125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/>
    </row>
    <row r="77" spans="1:19">
      <c r="A77" s="8" t="s">
        <v>119</v>
      </c>
      <c r="B77" s="200">
        <f>'[2]10'!B79</f>
        <v>80</v>
      </c>
      <c r="C77" s="201">
        <f>'[2]10'!C79</f>
        <v>0</v>
      </c>
      <c r="D77" s="201">
        <f>'[2]10'!D79</f>
        <v>0</v>
      </c>
      <c r="E77" s="201">
        <f>'[2]10'!E79</f>
        <v>0</v>
      </c>
      <c r="F77" s="15">
        <f t="shared" si="16"/>
        <v>80</v>
      </c>
      <c r="G77" s="200">
        <f>'[2]10'!H79</f>
        <v>35</v>
      </c>
      <c r="H77" s="201">
        <f>'[2]10'!I79</f>
        <v>0</v>
      </c>
      <c r="I77" s="201">
        <f>'[2]10'!J79</f>
        <v>0</v>
      </c>
      <c r="J77" s="201">
        <f>'[2]10'!K79</f>
        <v>0</v>
      </c>
      <c r="K77" s="15">
        <f t="shared" si="13"/>
        <v>35</v>
      </c>
      <c r="L77" s="18">
        <f>frq!C77</f>
        <v>1</v>
      </c>
      <c r="M77" s="125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/>
    </row>
    <row r="78" spans="1:19">
      <c r="A78" s="8" t="s">
        <v>120</v>
      </c>
      <c r="B78" s="200">
        <f>'[2]10'!B80</f>
        <v>80</v>
      </c>
      <c r="C78" s="201">
        <f>'[2]10'!C80</f>
        <v>0</v>
      </c>
      <c r="D78" s="201">
        <f>'[2]10'!D80</f>
        <v>0</v>
      </c>
      <c r="E78" s="201">
        <f>'[2]10'!E80</f>
        <v>0</v>
      </c>
      <c r="F78" s="15">
        <f t="shared" si="16"/>
        <v>80</v>
      </c>
      <c r="G78" s="200">
        <f>'[2]10'!H80</f>
        <v>35</v>
      </c>
      <c r="H78" s="201">
        <f>'[2]10'!I80</f>
        <v>0</v>
      </c>
      <c r="I78" s="201">
        <f>'[2]10'!J80</f>
        <v>0</v>
      </c>
      <c r="J78" s="201">
        <f>'[2]10'!K80</f>
        <v>0</v>
      </c>
      <c r="K78" s="15">
        <f t="shared" si="13"/>
        <v>35</v>
      </c>
      <c r="L78" s="18">
        <f>frq!C78</f>
        <v>1</v>
      </c>
      <c r="M78" s="125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/>
    </row>
    <row r="79" spans="1:19">
      <c r="A79" s="8" t="s">
        <v>121</v>
      </c>
      <c r="B79" s="200">
        <f>'[2]10'!B81</f>
        <v>80</v>
      </c>
      <c r="C79" s="201">
        <f>'[2]10'!C81</f>
        <v>0</v>
      </c>
      <c r="D79" s="201">
        <f>'[2]10'!D81</f>
        <v>0</v>
      </c>
      <c r="E79" s="201">
        <f>'[2]10'!E81</f>
        <v>0</v>
      </c>
      <c r="F79" s="15">
        <f t="shared" si="16"/>
        <v>80</v>
      </c>
      <c r="G79" s="200">
        <f>'[2]10'!H81</f>
        <v>35</v>
      </c>
      <c r="H79" s="201">
        <f>'[2]10'!I81</f>
        <v>0</v>
      </c>
      <c r="I79" s="201">
        <f>'[2]10'!J81</f>
        <v>0</v>
      </c>
      <c r="J79" s="201">
        <f>'[2]10'!K81</f>
        <v>0</v>
      </c>
      <c r="K79" s="15">
        <f t="shared" si="13"/>
        <v>35</v>
      </c>
      <c r="L79" s="18">
        <f>frq!C79</f>
        <v>1</v>
      </c>
      <c r="M79" s="125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/>
    </row>
    <row r="80" spans="1:19">
      <c r="A80" s="8" t="s">
        <v>122</v>
      </c>
      <c r="B80" s="200">
        <f>'[2]10'!B82</f>
        <v>80</v>
      </c>
      <c r="C80" s="201">
        <f>'[2]10'!C82</f>
        <v>0</v>
      </c>
      <c r="D80" s="201">
        <f>'[2]10'!D82</f>
        <v>0</v>
      </c>
      <c r="E80" s="201">
        <f>'[2]10'!E82</f>
        <v>0</v>
      </c>
      <c r="F80" s="15">
        <f t="shared" si="16"/>
        <v>80</v>
      </c>
      <c r="G80" s="200">
        <f>'[2]10'!H82</f>
        <v>35</v>
      </c>
      <c r="H80" s="201">
        <f>'[2]10'!I82</f>
        <v>0</v>
      </c>
      <c r="I80" s="201">
        <f>'[2]10'!J82</f>
        <v>0</v>
      </c>
      <c r="J80" s="201">
        <f>'[2]10'!K82</f>
        <v>0</v>
      </c>
      <c r="K80" s="15">
        <f t="shared" si="13"/>
        <v>35</v>
      </c>
      <c r="L80" s="18">
        <f>frq!C80</f>
        <v>1</v>
      </c>
      <c r="M80" s="125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/>
    </row>
    <row r="81" spans="1:19">
      <c r="A81" s="8" t="s">
        <v>123</v>
      </c>
      <c r="B81" s="200">
        <f>'[2]10'!B83</f>
        <v>80</v>
      </c>
      <c r="C81" s="201">
        <f>'[2]10'!C83</f>
        <v>0</v>
      </c>
      <c r="D81" s="201">
        <f>'[2]10'!D83</f>
        <v>0</v>
      </c>
      <c r="E81" s="201">
        <f>'[2]10'!E83</f>
        <v>0</v>
      </c>
      <c r="F81" s="15">
        <f t="shared" si="16"/>
        <v>80</v>
      </c>
      <c r="G81" s="200">
        <f>'[2]10'!H83</f>
        <v>36</v>
      </c>
      <c r="H81" s="201">
        <f>'[2]10'!I83</f>
        <v>0</v>
      </c>
      <c r="I81" s="201">
        <f>'[2]10'!J83</f>
        <v>0</v>
      </c>
      <c r="J81" s="201">
        <f>'[2]10'!K83</f>
        <v>0</v>
      </c>
      <c r="K81" s="15">
        <f t="shared" si="13"/>
        <v>36</v>
      </c>
      <c r="L81" s="18">
        <f>frq!C81</f>
        <v>1</v>
      </c>
      <c r="M81" s="125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  <c r="S81" s="18"/>
    </row>
    <row r="82" spans="1:19">
      <c r="A82" s="8" t="s">
        <v>124</v>
      </c>
      <c r="B82" s="200">
        <f>'[2]10'!B84</f>
        <v>80</v>
      </c>
      <c r="C82" s="201">
        <f>'[2]10'!C84</f>
        <v>0</v>
      </c>
      <c r="D82" s="201">
        <f>'[2]10'!D84</f>
        <v>0</v>
      </c>
      <c r="E82" s="201">
        <f>'[2]10'!E84</f>
        <v>0</v>
      </c>
      <c r="F82" s="15">
        <f t="shared" si="16"/>
        <v>80</v>
      </c>
      <c r="G82" s="200">
        <f>'[2]10'!H84</f>
        <v>36</v>
      </c>
      <c r="H82" s="201">
        <f>'[2]10'!I84</f>
        <v>0</v>
      </c>
      <c r="I82" s="201">
        <f>'[2]10'!J84</f>
        <v>0</v>
      </c>
      <c r="J82" s="201">
        <f>'[2]10'!K84</f>
        <v>0</v>
      </c>
      <c r="K82" s="15">
        <f t="shared" si="13"/>
        <v>36</v>
      </c>
      <c r="L82" s="18">
        <f>frq!C82</f>
        <v>1</v>
      </c>
      <c r="M82" s="125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  <c r="S82" s="18"/>
    </row>
    <row r="83" spans="1:19">
      <c r="A83" s="8" t="s">
        <v>125</v>
      </c>
      <c r="B83" s="200">
        <f>'[2]10'!B85</f>
        <v>80</v>
      </c>
      <c r="C83" s="201">
        <f>'[2]10'!C85</f>
        <v>0</v>
      </c>
      <c r="D83" s="201">
        <f>'[2]10'!D85</f>
        <v>0</v>
      </c>
      <c r="E83" s="201">
        <f>'[2]10'!E85</f>
        <v>0</v>
      </c>
      <c r="F83" s="15">
        <f t="shared" si="16"/>
        <v>80</v>
      </c>
      <c r="G83" s="200">
        <f>'[2]10'!H85</f>
        <v>36</v>
      </c>
      <c r="H83" s="201">
        <f>'[2]10'!I85</f>
        <v>0</v>
      </c>
      <c r="I83" s="201">
        <f>'[2]10'!J85</f>
        <v>0</v>
      </c>
      <c r="J83" s="201">
        <f>'[2]10'!K85</f>
        <v>0</v>
      </c>
      <c r="K83" s="15">
        <f t="shared" si="13"/>
        <v>36</v>
      </c>
      <c r="L83" s="18">
        <f>frq!C83</f>
        <v>1</v>
      </c>
      <c r="M83" s="125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  <c r="S83" s="18"/>
    </row>
    <row r="84" spans="1:19">
      <c r="A84" s="8" t="s">
        <v>126</v>
      </c>
      <c r="B84" s="200">
        <f>'[2]10'!B86</f>
        <v>80</v>
      </c>
      <c r="C84" s="201">
        <f>'[2]10'!C86</f>
        <v>0</v>
      </c>
      <c r="D84" s="201">
        <f>'[2]10'!D86</f>
        <v>0</v>
      </c>
      <c r="E84" s="201">
        <f>'[2]10'!E86</f>
        <v>0</v>
      </c>
      <c r="F84" s="15">
        <f t="shared" si="16"/>
        <v>80</v>
      </c>
      <c r="G84" s="200">
        <f>'[2]10'!H86</f>
        <v>36</v>
      </c>
      <c r="H84" s="201">
        <f>'[2]10'!I86</f>
        <v>0</v>
      </c>
      <c r="I84" s="201">
        <f>'[2]10'!J86</f>
        <v>0</v>
      </c>
      <c r="J84" s="201">
        <f>'[2]10'!K86</f>
        <v>0</v>
      </c>
      <c r="K84" s="15">
        <f t="shared" si="13"/>
        <v>36</v>
      </c>
      <c r="L84" s="18">
        <f>frq!C84</f>
        <v>1</v>
      </c>
      <c r="M84" s="125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  <c r="S84" s="18"/>
    </row>
    <row r="85" spans="1:19">
      <c r="A85" s="8" t="s">
        <v>127</v>
      </c>
      <c r="B85" s="200">
        <f>'[2]10'!B87</f>
        <v>80</v>
      </c>
      <c r="C85" s="201">
        <f>'[2]10'!C87</f>
        <v>0</v>
      </c>
      <c r="D85" s="201">
        <f>'[2]10'!D87</f>
        <v>0</v>
      </c>
      <c r="E85" s="201">
        <f>'[2]10'!E87</f>
        <v>0</v>
      </c>
      <c r="F85" s="15">
        <f t="shared" si="16"/>
        <v>80</v>
      </c>
      <c r="G85" s="200">
        <f>'[2]10'!H87</f>
        <v>36</v>
      </c>
      <c r="H85" s="201">
        <f>'[2]10'!I87</f>
        <v>0</v>
      </c>
      <c r="I85" s="201">
        <f>'[2]10'!J87</f>
        <v>0</v>
      </c>
      <c r="J85" s="201">
        <f>'[2]10'!K87</f>
        <v>0</v>
      </c>
      <c r="K85" s="15">
        <f t="shared" si="13"/>
        <v>36</v>
      </c>
      <c r="L85" s="18">
        <f>frq!C85</f>
        <v>1</v>
      </c>
      <c r="M85" s="125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  <c r="S85" s="18"/>
    </row>
    <row r="86" spans="1:19">
      <c r="A86" s="8" t="s">
        <v>128</v>
      </c>
      <c r="B86" s="200">
        <f>'[2]10'!B88</f>
        <v>80</v>
      </c>
      <c r="C86" s="201">
        <f>'[2]10'!C88</f>
        <v>0</v>
      </c>
      <c r="D86" s="201">
        <f>'[2]10'!D88</f>
        <v>0</v>
      </c>
      <c r="E86" s="201">
        <f>'[2]10'!E88</f>
        <v>0</v>
      </c>
      <c r="F86" s="15">
        <f t="shared" si="16"/>
        <v>80</v>
      </c>
      <c r="G86" s="200">
        <f>'[2]10'!H88</f>
        <v>36</v>
      </c>
      <c r="H86" s="201">
        <f>'[2]10'!I88</f>
        <v>0</v>
      </c>
      <c r="I86" s="201">
        <f>'[2]10'!J88</f>
        <v>0</v>
      </c>
      <c r="J86" s="201">
        <f>'[2]10'!K88</f>
        <v>0</v>
      </c>
      <c r="K86" s="15">
        <f t="shared" si="13"/>
        <v>36</v>
      </c>
      <c r="L86" s="18">
        <f>frq!C86</f>
        <v>1</v>
      </c>
      <c r="M86" s="125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  <c r="S86" s="18"/>
    </row>
    <row r="87" spans="1:19">
      <c r="A87" s="8" t="s">
        <v>129</v>
      </c>
      <c r="B87" s="200">
        <f>'[2]10'!B89</f>
        <v>80</v>
      </c>
      <c r="C87" s="201">
        <f>'[2]10'!C89</f>
        <v>0</v>
      </c>
      <c r="D87" s="201">
        <f>'[2]10'!D89</f>
        <v>0</v>
      </c>
      <c r="E87" s="201">
        <f>'[2]10'!E89</f>
        <v>0</v>
      </c>
      <c r="F87" s="15">
        <f t="shared" si="16"/>
        <v>80</v>
      </c>
      <c r="G87" s="200">
        <f>'[2]10'!H89</f>
        <v>36</v>
      </c>
      <c r="H87" s="201">
        <f>'[2]10'!I89</f>
        <v>0</v>
      </c>
      <c r="I87" s="201">
        <f>'[2]10'!J89</f>
        <v>0</v>
      </c>
      <c r="J87" s="201">
        <f>'[2]10'!K89</f>
        <v>0</v>
      </c>
      <c r="K87" s="15">
        <f t="shared" si="13"/>
        <v>36</v>
      </c>
      <c r="L87" s="18">
        <f>frq!C87</f>
        <v>1</v>
      </c>
      <c r="M87" s="125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  <c r="S87" s="18"/>
    </row>
    <row r="88" spans="1:19">
      <c r="A88" s="8" t="s">
        <v>130</v>
      </c>
      <c r="B88" s="200">
        <f>'[2]10'!B90</f>
        <v>80</v>
      </c>
      <c r="C88" s="201">
        <f>'[2]10'!C90</f>
        <v>0</v>
      </c>
      <c r="D88" s="201">
        <f>'[2]10'!D90</f>
        <v>0</v>
      </c>
      <c r="E88" s="201">
        <f>'[2]10'!E90</f>
        <v>0</v>
      </c>
      <c r="F88" s="15">
        <f t="shared" si="16"/>
        <v>80</v>
      </c>
      <c r="G88" s="200">
        <f>'[2]10'!H90</f>
        <v>36</v>
      </c>
      <c r="H88" s="201">
        <f>'[2]10'!I90</f>
        <v>0</v>
      </c>
      <c r="I88" s="201">
        <f>'[2]10'!J90</f>
        <v>0</v>
      </c>
      <c r="J88" s="201">
        <f>'[2]10'!K90</f>
        <v>0</v>
      </c>
      <c r="K88" s="15">
        <f t="shared" si="13"/>
        <v>36</v>
      </c>
      <c r="L88" s="18">
        <f>frq!C88</f>
        <v>1</v>
      </c>
      <c r="M88" s="125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  <c r="S88" s="18"/>
    </row>
    <row r="89" spans="1:19">
      <c r="A89" s="8" t="s">
        <v>131</v>
      </c>
      <c r="B89" s="200">
        <f>'[2]10'!B91</f>
        <v>80</v>
      </c>
      <c r="C89" s="201">
        <f>'[2]10'!C91</f>
        <v>0</v>
      </c>
      <c r="D89" s="201">
        <f>'[2]10'!D91</f>
        <v>0</v>
      </c>
      <c r="E89" s="201">
        <f>'[2]10'!E91</f>
        <v>0</v>
      </c>
      <c r="F89" s="15">
        <f t="shared" si="16"/>
        <v>80</v>
      </c>
      <c r="G89" s="200">
        <f>'[2]10'!H91</f>
        <v>36</v>
      </c>
      <c r="H89" s="201">
        <f>'[2]10'!I91</f>
        <v>0</v>
      </c>
      <c r="I89" s="201">
        <f>'[2]10'!J91</f>
        <v>0</v>
      </c>
      <c r="J89" s="201">
        <f>'[2]10'!K91</f>
        <v>0</v>
      </c>
      <c r="K89" s="15">
        <f t="shared" si="13"/>
        <v>36</v>
      </c>
      <c r="L89" s="18">
        <f>frq!C89</f>
        <v>1</v>
      </c>
      <c r="M89" s="125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  <c r="S89" s="18"/>
    </row>
    <row r="90" spans="1:19">
      <c r="A90" s="8" t="s">
        <v>132</v>
      </c>
      <c r="B90" s="200">
        <f>'[2]10'!B92</f>
        <v>80</v>
      </c>
      <c r="C90" s="201">
        <f>'[2]10'!C92</f>
        <v>0</v>
      </c>
      <c r="D90" s="201">
        <f>'[2]10'!D92</f>
        <v>0</v>
      </c>
      <c r="E90" s="201">
        <f>'[2]10'!E92</f>
        <v>0</v>
      </c>
      <c r="F90" s="15">
        <f t="shared" si="16"/>
        <v>80</v>
      </c>
      <c r="G90" s="200">
        <f>'[2]10'!H92</f>
        <v>37</v>
      </c>
      <c r="H90" s="201">
        <f>'[2]10'!I92</f>
        <v>0</v>
      </c>
      <c r="I90" s="201">
        <f>'[2]10'!J92</f>
        <v>0</v>
      </c>
      <c r="J90" s="201">
        <f>'[2]10'!K92</f>
        <v>0</v>
      </c>
      <c r="K90" s="15">
        <f t="shared" si="13"/>
        <v>37</v>
      </c>
      <c r="L90" s="18">
        <f>frq!C90</f>
        <v>1</v>
      </c>
      <c r="M90" s="125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  <c r="S90" s="18"/>
    </row>
    <row r="91" spans="1:19">
      <c r="A91" s="8" t="s">
        <v>133</v>
      </c>
      <c r="B91" s="200">
        <f>'[2]10'!B93</f>
        <v>80</v>
      </c>
      <c r="C91" s="201">
        <f>'[2]10'!C93</f>
        <v>0</v>
      </c>
      <c r="D91" s="201">
        <f>'[2]10'!D93</f>
        <v>0</v>
      </c>
      <c r="E91" s="201">
        <f>'[2]10'!E93</f>
        <v>0</v>
      </c>
      <c r="F91" s="15">
        <f t="shared" si="16"/>
        <v>80</v>
      </c>
      <c r="G91" s="200">
        <f>'[2]10'!H93</f>
        <v>37</v>
      </c>
      <c r="H91" s="201">
        <f>'[2]10'!I93</f>
        <v>0</v>
      </c>
      <c r="I91" s="201">
        <f>'[2]10'!J93</f>
        <v>0</v>
      </c>
      <c r="J91" s="201">
        <f>'[2]10'!K93</f>
        <v>0</v>
      </c>
      <c r="K91" s="15">
        <f t="shared" si="13"/>
        <v>37</v>
      </c>
      <c r="L91" s="18">
        <f>frq!C91</f>
        <v>1</v>
      </c>
      <c r="M91" s="125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  <c r="S91" s="18"/>
    </row>
    <row r="92" spans="1:19">
      <c r="A92" s="8" t="s">
        <v>134</v>
      </c>
      <c r="B92" s="200">
        <f>'[2]10'!B94</f>
        <v>80</v>
      </c>
      <c r="C92" s="201">
        <f>'[2]10'!C94</f>
        <v>0</v>
      </c>
      <c r="D92" s="201">
        <f>'[2]10'!D94</f>
        <v>0</v>
      </c>
      <c r="E92" s="201">
        <f>'[2]10'!E94</f>
        <v>0</v>
      </c>
      <c r="F92" s="15">
        <f t="shared" si="16"/>
        <v>80</v>
      </c>
      <c r="G92" s="200">
        <f>'[2]10'!H94</f>
        <v>37</v>
      </c>
      <c r="H92" s="201">
        <f>'[2]10'!I94</f>
        <v>0</v>
      </c>
      <c r="I92" s="201">
        <f>'[2]10'!J94</f>
        <v>0</v>
      </c>
      <c r="J92" s="201">
        <f>'[2]10'!K94</f>
        <v>0</v>
      </c>
      <c r="K92" s="15">
        <f t="shared" si="13"/>
        <v>37</v>
      </c>
      <c r="L92" s="18">
        <f>frq!C92</f>
        <v>1</v>
      </c>
      <c r="M92" s="125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  <c r="S92" s="18"/>
    </row>
    <row r="93" spans="1:19">
      <c r="A93" s="8" t="s">
        <v>135</v>
      </c>
      <c r="B93" s="200">
        <f>'[2]10'!B95</f>
        <v>80</v>
      </c>
      <c r="C93" s="201">
        <f>'[2]10'!C95</f>
        <v>0</v>
      </c>
      <c r="D93" s="201">
        <f>'[2]10'!D95</f>
        <v>0</v>
      </c>
      <c r="E93" s="201">
        <f>'[2]10'!E95</f>
        <v>0</v>
      </c>
      <c r="F93" s="15">
        <f t="shared" si="16"/>
        <v>80</v>
      </c>
      <c r="G93" s="200">
        <f>'[2]10'!H95</f>
        <v>37</v>
      </c>
      <c r="H93" s="201">
        <f>'[2]10'!I95</f>
        <v>0</v>
      </c>
      <c r="I93" s="201">
        <f>'[2]10'!J95</f>
        <v>0</v>
      </c>
      <c r="J93" s="201">
        <f>'[2]10'!K95</f>
        <v>0</v>
      </c>
      <c r="K93" s="15">
        <f t="shared" si="13"/>
        <v>37</v>
      </c>
      <c r="L93" s="18">
        <f>frq!C93</f>
        <v>1</v>
      </c>
      <c r="M93" s="125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  <c r="S93" s="18"/>
    </row>
    <row r="94" spans="1:19">
      <c r="A94" s="8" t="s">
        <v>136</v>
      </c>
      <c r="B94" s="200">
        <f>'[2]10'!B96</f>
        <v>80</v>
      </c>
      <c r="C94" s="201">
        <f>'[2]10'!C96</f>
        <v>0</v>
      </c>
      <c r="D94" s="201">
        <f>'[2]10'!D96</f>
        <v>0</v>
      </c>
      <c r="E94" s="201">
        <f>'[2]10'!E96</f>
        <v>0</v>
      </c>
      <c r="F94" s="15">
        <f t="shared" si="16"/>
        <v>80</v>
      </c>
      <c r="G94" s="200">
        <f>'[2]10'!H96</f>
        <v>37</v>
      </c>
      <c r="H94" s="201">
        <f>'[2]10'!I96</f>
        <v>0</v>
      </c>
      <c r="I94" s="201">
        <f>'[2]10'!J96</f>
        <v>0</v>
      </c>
      <c r="J94" s="201">
        <f>'[2]10'!K96</f>
        <v>0</v>
      </c>
      <c r="K94" s="15">
        <f t="shared" si="13"/>
        <v>37</v>
      </c>
      <c r="L94" s="18">
        <f>frq!C94</f>
        <v>1</v>
      </c>
      <c r="M94" s="125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  <c r="S94" s="18"/>
    </row>
    <row r="95" spans="1:19">
      <c r="A95" s="8" t="s">
        <v>137</v>
      </c>
      <c r="B95" s="200">
        <f>'[2]10'!B97</f>
        <v>80</v>
      </c>
      <c r="C95" s="201">
        <f>'[2]10'!C97</f>
        <v>0</v>
      </c>
      <c r="D95" s="201">
        <f>'[2]10'!D97</f>
        <v>0</v>
      </c>
      <c r="E95" s="201">
        <f>'[2]10'!E97</f>
        <v>0</v>
      </c>
      <c r="F95" s="15">
        <f t="shared" si="16"/>
        <v>80</v>
      </c>
      <c r="G95" s="200">
        <f>'[2]10'!H97</f>
        <v>34</v>
      </c>
      <c r="H95" s="201">
        <f>'[2]10'!I97</f>
        <v>0</v>
      </c>
      <c r="I95" s="201">
        <f>'[2]10'!J97</f>
        <v>0</v>
      </c>
      <c r="J95" s="201">
        <f>'[2]10'!K97</f>
        <v>0</v>
      </c>
      <c r="K95" s="15">
        <f t="shared" si="13"/>
        <v>34</v>
      </c>
      <c r="L95" s="18">
        <f>frq!C95</f>
        <v>1</v>
      </c>
      <c r="M95" s="125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  <c r="S95" s="18"/>
    </row>
    <row r="96" spans="1:19">
      <c r="A96" s="8" t="s">
        <v>138</v>
      </c>
      <c r="B96" s="200">
        <f>'[2]10'!B98</f>
        <v>80</v>
      </c>
      <c r="C96" s="201">
        <f>'[2]10'!C98</f>
        <v>0</v>
      </c>
      <c r="D96" s="201">
        <f>'[2]10'!D98</f>
        <v>0</v>
      </c>
      <c r="E96" s="201">
        <f>'[2]10'!E98</f>
        <v>0</v>
      </c>
      <c r="F96" s="15">
        <f t="shared" si="16"/>
        <v>80</v>
      </c>
      <c r="G96" s="200">
        <f>'[2]10'!H98</f>
        <v>34</v>
      </c>
      <c r="H96" s="201">
        <f>'[2]10'!I98</f>
        <v>0</v>
      </c>
      <c r="I96" s="201">
        <f>'[2]10'!J98</f>
        <v>0</v>
      </c>
      <c r="J96" s="201">
        <f>'[2]10'!K98</f>
        <v>0</v>
      </c>
      <c r="K96" s="15">
        <f t="shared" si="13"/>
        <v>34</v>
      </c>
      <c r="L96" s="18">
        <f>frq!C96</f>
        <v>1</v>
      </c>
      <c r="M96" s="125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/>
    </row>
    <row r="97" spans="1:19">
      <c r="A97" s="8" t="s">
        <v>139</v>
      </c>
      <c r="B97" s="200">
        <f>'[2]10'!B99</f>
        <v>80</v>
      </c>
      <c r="C97" s="201">
        <f>'[2]10'!C99</f>
        <v>0</v>
      </c>
      <c r="D97" s="201">
        <f>'[2]10'!D99</f>
        <v>0</v>
      </c>
      <c r="E97" s="201">
        <f>'[2]10'!E99</f>
        <v>0</v>
      </c>
      <c r="F97" s="15">
        <f t="shared" si="16"/>
        <v>80</v>
      </c>
      <c r="G97" s="200">
        <f>'[2]10'!H99</f>
        <v>34</v>
      </c>
      <c r="H97" s="201">
        <f>'[2]10'!I99</f>
        <v>0</v>
      </c>
      <c r="I97" s="201">
        <f>'[2]10'!J99</f>
        <v>0</v>
      </c>
      <c r="J97" s="201">
        <f>'[2]10'!K99</f>
        <v>0</v>
      </c>
      <c r="K97" s="15">
        <f t="shared" si="13"/>
        <v>34</v>
      </c>
      <c r="L97" s="18">
        <f>frq!C97</f>
        <v>1</v>
      </c>
      <c r="M97" s="125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  <c r="S97" s="18"/>
    </row>
    <row r="98" spans="1:19" ht="15.75" thickBot="1">
      <c r="A98" s="8" t="s">
        <v>140</v>
      </c>
      <c r="B98" s="200">
        <f>'[2]10'!B100</f>
        <v>80</v>
      </c>
      <c r="C98" s="201">
        <f>'[2]10'!C100</f>
        <v>0</v>
      </c>
      <c r="D98" s="201">
        <f>'[2]10'!D100</f>
        <v>0</v>
      </c>
      <c r="E98" s="201">
        <f>'[2]10'!E100</f>
        <v>0</v>
      </c>
      <c r="F98" s="15">
        <f t="shared" si="16"/>
        <v>80</v>
      </c>
      <c r="G98" s="200">
        <f>'[2]10'!H100</f>
        <v>34</v>
      </c>
      <c r="H98" s="201">
        <f>'[2]10'!I100</f>
        <v>0</v>
      </c>
      <c r="I98" s="201">
        <f>'[2]10'!J100</f>
        <v>0</v>
      </c>
      <c r="J98" s="201">
        <f>'[2]10'!K100</f>
        <v>0</v>
      </c>
      <c r="K98" s="15">
        <f t="shared" si="13"/>
        <v>34</v>
      </c>
      <c r="L98" s="18">
        <f>frq!C98</f>
        <v>1</v>
      </c>
      <c r="M98" s="125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0.86099999999999999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0.86099999999999999</v>
      </c>
      <c r="L99" s="128">
        <f t="shared" si="17"/>
        <v>2.4E-2</v>
      </c>
      <c r="M99" s="128">
        <f t="shared" si="17"/>
        <v>0.8513999999999986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0.8513999999999986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45606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0</v>
      </c>
      <c r="E3" s="16">
        <f>'[3]10'!E5</f>
        <v>0</v>
      </c>
      <c r="F3" s="16">
        <f>'[3]10'!F5</f>
        <v>1020</v>
      </c>
      <c r="G3" s="16">
        <f>'[3]10'!G5</f>
        <v>0</v>
      </c>
      <c r="H3" s="17">
        <f>SUM(B3:G3)</f>
        <v>1340</v>
      </c>
      <c r="I3" s="15">
        <f>'[3]10'!J5</f>
        <v>270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0</v>
      </c>
      <c r="N3" s="16">
        <f>'[3]10'!O5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26.91</v>
      </c>
      <c r="AU3" s="8">
        <v>26.91</v>
      </c>
      <c r="AW3" s="204">
        <v>26.91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26.91</v>
      </c>
      <c r="BD3" s="204">
        <v>26.91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26.91</v>
      </c>
      <c r="BL3" s="8">
        <f>AT3</f>
        <v>26.91</v>
      </c>
      <c r="BM3" s="8">
        <f>AU3</f>
        <v>26.91</v>
      </c>
      <c r="BN3" s="8">
        <f>BC3</f>
        <v>26.91</v>
      </c>
      <c r="BO3" s="8">
        <f>BJ3</f>
        <v>26.91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0</v>
      </c>
      <c r="E4" s="16">
        <f>'[3]10'!E6</f>
        <v>0</v>
      </c>
      <c r="F4" s="16">
        <f>'[3]10'!F6</f>
        <v>1020</v>
      </c>
      <c r="G4" s="16">
        <f>'[3]10'!G6</f>
        <v>0</v>
      </c>
      <c r="H4" s="17">
        <f>SUM(B4:G4)</f>
        <v>1340</v>
      </c>
      <c r="I4" s="15">
        <f>'[3]10'!J6</f>
        <v>270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0</v>
      </c>
      <c r="N4" s="16">
        <f>'[3]10'!O6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26.91</v>
      </c>
      <c r="AU4" s="8">
        <v>26.91</v>
      </c>
      <c r="AW4" s="204">
        <v>26.91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26.91</v>
      </c>
      <c r="BD4" s="204">
        <v>26.91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26.91</v>
      </c>
      <c r="BL4" s="8">
        <f t="shared" ref="BL4:BL67" si="21">AT4</f>
        <v>26.91</v>
      </c>
      <c r="BM4" s="8">
        <f t="shared" ref="BM4:BM67" si="22">AU4</f>
        <v>26.91</v>
      </c>
      <c r="BN4" s="8">
        <f t="shared" ref="BN4:BN67" si="23">BC4</f>
        <v>26.91</v>
      </c>
      <c r="BO4" s="8">
        <f t="shared" ref="BO4:BO67" si="24">BJ4</f>
        <v>26.91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0</v>
      </c>
      <c r="E5" s="16">
        <f>'[3]10'!E7</f>
        <v>0</v>
      </c>
      <c r="F5" s="16">
        <f>'[3]10'!F7</f>
        <v>1020</v>
      </c>
      <c r="G5" s="16">
        <f>'[3]10'!G7</f>
        <v>0</v>
      </c>
      <c r="H5" s="17">
        <f t="shared" ref="H5:H68" si="27">SUM(B5:G5)</f>
        <v>1340</v>
      </c>
      <c r="I5" s="15">
        <f>'[3]10'!J7</f>
        <v>270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0</v>
      </c>
      <c r="N5" s="16">
        <f>'[3]10'!O7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24.08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24.08</v>
      </c>
      <c r="AE5" s="8">
        <f t="shared" si="11"/>
        <v>24.08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24.08</v>
      </c>
      <c r="AL5" s="8">
        <f t="shared" si="3"/>
        <v>221.84000000000003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221.84000000000003</v>
      </c>
      <c r="AT5" s="8">
        <v>26.91</v>
      </c>
      <c r="AU5" s="8">
        <v>26.91</v>
      </c>
      <c r="AW5" s="204">
        <v>24.08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24.08</v>
      </c>
      <c r="BD5" s="204">
        <v>24.08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24.08</v>
      </c>
      <c r="BL5" s="8">
        <f t="shared" si="21"/>
        <v>26.91</v>
      </c>
      <c r="BM5" s="8">
        <f t="shared" si="22"/>
        <v>26.91</v>
      </c>
      <c r="BN5" s="8">
        <f t="shared" si="23"/>
        <v>24.08</v>
      </c>
      <c r="BO5" s="8">
        <f t="shared" si="24"/>
        <v>24.08</v>
      </c>
      <c r="BP5" s="139">
        <f t="shared" si="25"/>
        <v>2.8300000000000018</v>
      </c>
      <c r="BQ5" s="139">
        <f t="shared" si="26"/>
        <v>2.8300000000000018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0</v>
      </c>
      <c r="E6" s="16">
        <f>'[3]10'!E8</f>
        <v>0</v>
      </c>
      <c r="F6" s="16">
        <f>'[3]10'!F8</f>
        <v>1020</v>
      </c>
      <c r="G6" s="16">
        <f>'[3]10'!G8</f>
        <v>0</v>
      </c>
      <c r="H6" s="17">
        <f t="shared" si="27"/>
        <v>1340</v>
      </c>
      <c r="I6" s="15">
        <f>'[3]10'!J8</f>
        <v>270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0</v>
      </c>
      <c r="N6" s="16">
        <f>'[3]10'!O8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24.08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24.08</v>
      </c>
      <c r="AE6" s="8">
        <f t="shared" si="11"/>
        <v>24.08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24.08</v>
      </c>
      <c r="AL6" s="8">
        <f t="shared" si="3"/>
        <v>221.84000000000003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221.84000000000003</v>
      </c>
      <c r="AT6" s="8">
        <v>26.91</v>
      </c>
      <c r="AU6" s="8">
        <v>26.91</v>
      </c>
      <c r="AW6" s="204">
        <v>24.08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24.08</v>
      </c>
      <c r="BD6" s="204">
        <v>24.08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24.08</v>
      </c>
      <c r="BL6" s="8">
        <f t="shared" si="21"/>
        <v>26.91</v>
      </c>
      <c r="BM6" s="8">
        <f t="shared" si="22"/>
        <v>26.91</v>
      </c>
      <c r="BN6" s="8">
        <f t="shared" si="23"/>
        <v>24.08</v>
      </c>
      <c r="BO6" s="8">
        <f t="shared" si="24"/>
        <v>24.08</v>
      </c>
      <c r="BP6" s="139">
        <f t="shared" si="25"/>
        <v>2.8300000000000018</v>
      </c>
      <c r="BQ6" s="139">
        <f t="shared" si="26"/>
        <v>2.8300000000000018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0</v>
      </c>
      <c r="E7" s="16">
        <f>'[3]10'!E9</f>
        <v>0</v>
      </c>
      <c r="F7" s="16">
        <f>'[3]10'!F9</f>
        <v>1020</v>
      </c>
      <c r="G7" s="16">
        <f>'[3]10'!G9</f>
        <v>0</v>
      </c>
      <c r="H7" s="17">
        <f t="shared" si="27"/>
        <v>1340</v>
      </c>
      <c r="I7" s="15">
        <f>'[3]10'!J9</f>
        <v>270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0</v>
      </c>
      <c r="N7" s="16">
        <f>'[3]10'!O9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24.08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24.08</v>
      </c>
      <c r="AE7" s="8">
        <f t="shared" si="11"/>
        <v>24.08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24.08</v>
      </c>
      <c r="AL7" s="8">
        <f t="shared" si="3"/>
        <v>221.84000000000003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221.84000000000003</v>
      </c>
      <c r="AT7" s="8">
        <v>26.91</v>
      </c>
      <c r="AU7" s="8">
        <v>26.91</v>
      </c>
      <c r="AW7" s="204">
        <v>24.08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24.08</v>
      </c>
      <c r="BD7" s="204">
        <v>24.08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24.08</v>
      </c>
      <c r="BL7" s="8">
        <f t="shared" si="21"/>
        <v>26.91</v>
      </c>
      <c r="BM7" s="8">
        <f t="shared" si="22"/>
        <v>26.91</v>
      </c>
      <c r="BN7" s="8">
        <f t="shared" si="23"/>
        <v>24.08</v>
      </c>
      <c r="BO7" s="8">
        <f t="shared" si="24"/>
        <v>24.08</v>
      </c>
      <c r="BP7" s="139">
        <f t="shared" si="25"/>
        <v>2.8300000000000018</v>
      </c>
      <c r="BQ7" s="139">
        <f t="shared" si="26"/>
        <v>2.8300000000000018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0</v>
      </c>
      <c r="E8" s="16">
        <f>'[3]10'!E10</f>
        <v>0</v>
      </c>
      <c r="F8" s="16">
        <f>'[3]10'!F10</f>
        <v>1020</v>
      </c>
      <c r="G8" s="16">
        <f>'[3]10'!G10</f>
        <v>0</v>
      </c>
      <c r="H8" s="17">
        <f t="shared" si="27"/>
        <v>1340</v>
      </c>
      <c r="I8" s="15">
        <f>'[3]10'!J10</f>
        <v>270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0</v>
      </c>
      <c r="N8" s="16">
        <f>'[3]10'!O10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24.08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24.08</v>
      </c>
      <c r="AE8" s="8">
        <f t="shared" si="11"/>
        <v>24.08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24.08</v>
      </c>
      <c r="AL8" s="8">
        <f t="shared" si="3"/>
        <v>221.84000000000003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221.84000000000003</v>
      </c>
      <c r="AT8" s="8">
        <v>26.91</v>
      </c>
      <c r="AU8" s="8">
        <v>26.91</v>
      </c>
      <c r="AW8" s="204">
        <v>24.08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24.08</v>
      </c>
      <c r="BD8" s="204">
        <v>24.08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24.08</v>
      </c>
      <c r="BL8" s="8">
        <f t="shared" si="21"/>
        <v>26.91</v>
      </c>
      <c r="BM8" s="8">
        <f t="shared" si="22"/>
        <v>26.91</v>
      </c>
      <c r="BN8" s="8">
        <f t="shared" si="23"/>
        <v>24.08</v>
      </c>
      <c r="BO8" s="8">
        <f t="shared" si="24"/>
        <v>24.08</v>
      </c>
      <c r="BP8" s="139">
        <f t="shared" si="25"/>
        <v>2.8300000000000018</v>
      </c>
      <c r="BQ8" s="139">
        <f t="shared" si="26"/>
        <v>2.8300000000000018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0</v>
      </c>
      <c r="E9" s="16">
        <f>'[3]10'!E11</f>
        <v>0</v>
      </c>
      <c r="F9" s="16">
        <f>'[3]10'!F11</f>
        <v>1020</v>
      </c>
      <c r="G9" s="16">
        <f>'[3]10'!G11</f>
        <v>0</v>
      </c>
      <c r="H9" s="17">
        <f t="shared" si="27"/>
        <v>1340</v>
      </c>
      <c r="I9" s="15">
        <f>'[3]10'!J11</f>
        <v>270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0</v>
      </c>
      <c r="N9" s="16">
        <f>'[3]10'!O11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24.08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24.08</v>
      </c>
      <c r="AE9" s="8">
        <f t="shared" si="11"/>
        <v>24.08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24.08</v>
      </c>
      <c r="AL9" s="8">
        <f t="shared" si="3"/>
        <v>221.84000000000003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221.84000000000003</v>
      </c>
      <c r="AT9" s="8">
        <v>24.08</v>
      </c>
      <c r="AU9" s="8">
        <v>24.08</v>
      </c>
      <c r="AW9" s="204">
        <v>24.08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24.08</v>
      </c>
      <c r="BD9" s="204">
        <v>24.08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24.08</v>
      </c>
      <c r="BL9" s="8">
        <f t="shared" si="21"/>
        <v>24.08</v>
      </c>
      <c r="BM9" s="8">
        <f t="shared" si="22"/>
        <v>24.08</v>
      </c>
      <c r="BN9" s="8">
        <f t="shared" si="23"/>
        <v>24.08</v>
      </c>
      <c r="BO9" s="8">
        <f t="shared" si="24"/>
        <v>24.08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0</v>
      </c>
      <c r="E10" s="16">
        <f>'[3]10'!E12</f>
        <v>0</v>
      </c>
      <c r="F10" s="16">
        <f>'[3]10'!F12</f>
        <v>1020</v>
      </c>
      <c r="G10" s="16">
        <f>'[3]10'!G12</f>
        <v>0</v>
      </c>
      <c r="H10" s="17">
        <f t="shared" si="27"/>
        <v>1340</v>
      </c>
      <c r="I10" s="15">
        <f>'[3]10'!J12</f>
        <v>270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0</v>
      </c>
      <c r="N10" s="16">
        <f>'[3]10'!O12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24.08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24.08</v>
      </c>
      <c r="AE10" s="8">
        <f t="shared" si="11"/>
        <v>24.08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24.08</v>
      </c>
      <c r="AL10" s="8">
        <f t="shared" si="3"/>
        <v>221.84000000000003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221.84000000000003</v>
      </c>
      <c r="AT10" s="8">
        <v>24.08</v>
      </c>
      <c r="AU10" s="8">
        <v>24.08</v>
      </c>
      <c r="AW10" s="204">
        <v>24.08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24.08</v>
      </c>
      <c r="BD10" s="204">
        <v>24.08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24.08</v>
      </c>
      <c r="BL10" s="8">
        <f t="shared" si="21"/>
        <v>24.08</v>
      </c>
      <c r="BM10" s="8">
        <f t="shared" si="22"/>
        <v>24.08</v>
      </c>
      <c r="BN10" s="8">
        <f t="shared" si="23"/>
        <v>24.08</v>
      </c>
      <c r="BO10" s="8">
        <f t="shared" si="24"/>
        <v>24.08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1020</v>
      </c>
      <c r="E11" s="16">
        <f>'[3]10'!E13</f>
        <v>0</v>
      </c>
      <c r="F11" s="16">
        <f>'[3]10'!F13</f>
        <v>1020</v>
      </c>
      <c r="G11" s="16">
        <f>'[3]10'!G13</f>
        <v>0</v>
      </c>
      <c r="H11" s="17">
        <f t="shared" si="27"/>
        <v>2360</v>
      </c>
      <c r="I11" s="15">
        <f>'[3]10'!J13</f>
        <v>270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0</v>
      </c>
      <c r="N11" s="16">
        <f>'[3]10'!O13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24.08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24.08</v>
      </c>
      <c r="AE11" s="8">
        <f t="shared" si="11"/>
        <v>24.08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24.08</v>
      </c>
      <c r="AL11" s="8">
        <f t="shared" si="3"/>
        <v>221.84000000000003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221.84000000000003</v>
      </c>
      <c r="AT11" s="8">
        <v>24.08</v>
      </c>
      <c r="AU11" s="8">
        <v>24.08</v>
      </c>
      <c r="AW11" s="204">
        <v>24.08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24.08</v>
      </c>
      <c r="BD11" s="204">
        <v>24.08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24.08</v>
      </c>
      <c r="BL11" s="8">
        <f t="shared" si="21"/>
        <v>24.08</v>
      </c>
      <c r="BM11" s="8">
        <f t="shared" si="22"/>
        <v>24.08</v>
      </c>
      <c r="BN11" s="8">
        <f t="shared" si="23"/>
        <v>24.08</v>
      </c>
      <c r="BO11" s="8">
        <f t="shared" si="24"/>
        <v>24.08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0</v>
      </c>
      <c r="E12" s="16">
        <f>'[3]10'!E14</f>
        <v>0</v>
      </c>
      <c r="F12" s="16">
        <f>'[3]10'!F14</f>
        <v>1020</v>
      </c>
      <c r="G12" s="16">
        <f>'[3]10'!G14</f>
        <v>0</v>
      </c>
      <c r="H12" s="17">
        <f t="shared" si="27"/>
        <v>1340</v>
      </c>
      <c r="I12" s="15">
        <f>'[3]10'!J14</f>
        <v>270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0</v>
      </c>
      <c r="N12" s="16">
        <f>'[3]10'!O14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24.08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24.08</v>
      </c>
      <c r="AE12" s="8">
        <f t="shared" si="11"/>
        <v>24.08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24.08</v>
      </c>
      <c r="AL12" s="8">
        <f t="shared" si="3"/>
        <v>221.84000000000003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221.84000000000003</v>
      </c>
      <c r="AT12" s="8">
        <v>24.08</v>
      </c>
      <c r="AU12" s="8">
        <v>24.08</v>
      </c>
      <c r="AW12" s="204">
        <v>24.08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24.08</v>
      </c>
      <c r="BD12" s="204">
        <v>24.08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24.08</v>
      </c>
      <c r="BL12" s="8">
        <f t="shared" si="21"/>
        <v>24.08</v>
      </c>
      <c r="BM12" s="8">
        <f t="shared" si="22"/>
        <v>24.08</v>
      </c>
      <c r="BN12" s="8">
        <f t="shared" si="23"/>
        <v>24.08</v>
      </c>
      <c r="BO12" s="8">
        <f t="shared" si="24"/>
        <v>24.08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0</v>
      </c>
      <c r="E13" s="16">
        <f>'[3]10'!E15</f>
        <v>0</v>
      </c>
      <c r="F13" s="16">
        <f>'[3]10'!F15</f>
        <v>1020</v>
      </c>
      <c r="G13" s="16">
        <f>'[3]10'!G15</f>
        <v>0</v>
      </c>
      <c r="H13" s="17">
        <f t="shared" si="27"/>
        <v>1340</v>
      </c>
      <c r="I13" s="15">
        <f>'[3]10'!J15</f>
        <v>270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0</v>
      </c>
      <c r="N13" s="16">
        <f>'[3]10'!O15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24.08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24.08</v>
      </c>
      <c r="AE13" s="8">
        <f t="shared" si="11"/>
        <v>24.08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24.08</v>
      </c>
      <c r="AL13" s="8">
        <f t="shared" si="3"/>
        <v>221.84000000000003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221.84000000000003</v>
      </c>
      <c r="AT13" s="8">
        <v>24.08</v>
      </c>
      <c r="AU13" s="8">
        <v>24.08</v>
      </c>
      <c r="AW13" s="204">
        <v>24.08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24.08</v>
      </c>
      <c r="BD13" s="204">
        <v>24.08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24.08</v>
      </c>
      <c r="BL13" s="8">
        <f t="shared" si="21"/>
        <v>24.08</v>
      </c>
      <c r="BM13" s="8">
        <f t="shared" si="22"/>
        <v>24.08</v>
      </c>
      <c r="BN13" s="8">
        <f t="shared" si="23"/>
        <v>24.08</v>
      </c>
      <c r="BO13" s="8">
        <f t="shared" si="24"/>
        <v>24.08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0</v>
      </c>
      <c r="E14" s="16">
        <f>'[3]10'!E16</f>
        <v>0</v>
      </c>
      <c r="F14" s="16">
        <f>'[3]10'!F16</f>
        <v>1020</v>
      </c>
      <c r="G14" s="16">
        <f>'[3]10'!G16</f>
        <v>0</v>
      </c>
      <c r="H14" s="17">
        <f t="shared" si="27"/>
        <v>1340</v>
      </c>
      <c r="I14" s="15">
        <f>'[3]10'!J16</f>
        <v>270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0</v>
      </c>
      <c r="N14" s="16">
        <f>'[3]10'!O16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24.08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24.08</v>
      </c>
      <c r="AE14" s="8">
        <f t="shared" si="11"/>
        <v>24.08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24.08</v>
      </c>
      <c r="AL14" s="8">
        <f t="shared" si="3"/>
        <v>221.84000000000003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221.84000000000003</v>
      </c>
      <c r="AT14" s="8">
        <v>24.08</v>
      </c>
      <c r="AU14" s="8">
        <v>24.08</v>
      </c>
      <c r="AW14" s="204">
        <v>24.08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24.08</v>
      </c>
      <c r="BD14" s="204">
        <v>24.08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24.08</v>
      </c>
      <c r="BL14" s="8">
        <f t="shared" si="21"/>
        <v>24.08</v>
      </c>
      <c r="BM14" s="8">
        <f t="shared" si="22"/>
        <v>24.08</v>
      </c>
      <c r="BN14" s="8">
        <f t="shared" si="23"/>
        <v>24.08</v>
      </c>
      <c r="BO14" s="8">
        <f t="shared" si="24"/>
        <v>24.08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0</v>
      </c>
      <c r="E15" s="16">
        <f>'[3]10'!E17</f>
        <v>0</v>
      </c>
      <c r="F15" s="16">
        <f>'[3]10'!F17</f>
        <v>1020</v>
      </c>
      <c r="G15" s="16">
        <f>'[3]10'!G17</f>
        <v>0</v>
      </c>
      <c r="H15" s="17">
        <f t="shared" si="27"/>
        <v>1340</v>
      </c>
      <c r="I15" s="15">
        <f>'[3]10'!J17</f>
        <v>270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0</v>
      </c>
      <c r="N15" s="16">
        <f>'[3]10'!O17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24.08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24.08</v>
      </c>
      <c r="AE15" s="8">
        <f t="shared" si="11"/>
        <v>24.08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24.08</v>
      </c>
      <c r="AL15" s="8">
        <f t="shared" si="3"/>
        <v>221.84000000000003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221.84000000000003</v>
      </c>
      <c r="AT15" s="8">
        <v>24.08</v>
      </c>
      <c r="AU15" s="8">
        <v>24.08</v>
      </c>
      <c r="AW15" s="204">
        <v>24.08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24.08</v>
      </c>
      <c r="BD15" s="204">
        <v>24.08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24.08</v>
      </c>
      <c r="BL15" s="8">
        <f t="shared" si="21"/>
        <v>24.08</v>
      </c>
      <c r="BM15" s="8">
        <f t="shared" si="22"/>
        <v>24.08</v>
      </c>
      <c r="BN15" s="8">
        <f t="shared" si="23"/>
        <v>24.08</v>
      </c>
      <c r="BO15" s="8">
        <f t="shared" si="24"/>
        <v>24.08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0</v>
      </c>
      <c r="E16" s="16">
        <f>'[3]10'!E18</f>
        <v>0</v>
      </c>
      <c r="F16" s="16">
        <f>'[3]10'!F18</f>
        <v>1020</v>
      </c>
      <c r="G16" s="16">
        <f>'[3]10'!G18</f>
        <v>0</v>
      </c>
      <c r="H16" s="17">
        <f t="shared" si="27"/>
        <v>1340</v>
      </c>
      <c r="I16" s="15">
        <f>'[3]10'!J18</f>
        <v>270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0</v>
      </c>
      <c r="N16" s="16">
        <f>'[3]10'!O18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24.08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24.08</v>
      </c>
      <c r="AE16" s="8">
        <f t="shared" si="11"/>
        <v>24.08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24.08</v>
      </c>
      <c r="AL16" s="8">
        <f t="shared" si="3"/>
        <v>221.84000000000003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221.84000000000003</v>
      </c>
      <c r="AT16" s="8">
        <v>24.08</v>
      </c>
      <c r="AU16" s="8">
        <v>24.08</v>
      </c>
      <c r="AW16" s="204">
        <v>24.08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24.08</v>
      </c>
      <c r="BD16" s="204">
        <v>24.08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24.08</v>
      </c>
      <c r="BL16" s="8">
        <f t="shared" si="21"/>
        <v>24.08</v>
      </c>
      <c r="BM16" s="8">
        <f t="shared" si="22"/>
        <v>24.08</v>
      </c>
      <c r="BN16" s="8">
        <f t="shared" si="23"/>
        <v>24.08</v>
      </c>
      <c r="BO16" s="8">
        <f t="shared" si="24"/>
        <v>24.08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0</v>
      </c>
      <c r="E17" s="16">
        <f>'[3]10'!E19</f>
        <v>0</v>
      </c>
      <c r="F17" s="16">
        <f>'[3]10'!F19</f>
        <v>1020</v>
      </c>
      <c r="G17" s="16">
        <f>'[3]10'!G19</f>
        <v>0</v>
      </c>
      <c r="H17" s="17">
        <f t="shared" si="27"/>
        <v>1340</v>
      </c>
      <c r="I17" s="15">
        <f>'[3]10'!J19</f>
        <v>270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0</v>
      </c>
      <c r="N17" s="16">
        <f>'[3]10'!O19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24.08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24.08</v>
      </c>
      <c r="AE17" s="8">
        <f t="shared" si="11"/>
        <v>24.08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24.08</v>
      </c>
      <c r="AL17" s="8">
        <f t="shared" si="3"/>
        <v>221.84000000000003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221.84000000000003</v>
      </c>
      <c r="AT17" s="8">
        <v>24.08</v>
      </c>
      <c r="AU17" s="8">
        <v>24.08</v>
      </c>
      <c r="AW17" s="204">
        <v>24.08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24.08</v>
      </c>
      <c r="BD17" s="204">
        <v>24.08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24.08</v>
      </c>
      <c r="BL17" s="8">
        <f t="shared" si="21"/>
        <v>24.08</v>
      </c>
      <c r="BM17" s="8">
        <f t="shared" si="22"/>
        <v>24.08</v>
      </c>
      <c r="BN17" s="8">
        <f t="shared" si="23"/>
        <v>24.08</v>
      </c>
      <c r="BO17" s="8">
        <f t="shared" si="24"/>
        <v>24.08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0</v>
      </c>
      <c r="E18" s="16">
        <f>'[3]10'!E20</f>
        <v>0</v>
      </c>
      <c r="F18" s="16">
        <f>'[3]10'!F20</f>
        <v>1020</v>
      </c>
      <c r="G18" s="16">
        <f>'[3]10'!G20</f>
        <v>0</v>
      </c>
      <c r="H18" s="17">
        <f t="shared" si="27"/>
        <v>1340</v>
      </c>
      <c r="I18" s="15">
        <f>'[3]10'!J20</f>
        <v>270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0</v>
      </c>
      <c r="N18" s="16">
        <f>'[3]10'!O20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24.08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24.08</v>
      </c>
      <c r="AE18" s="8">
        <f t="shared" si="11"/>
        <v>24.08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24.08</v>
      </c>
      <c r="AL18" s="8">
        <f t="shared" si="3"/>
        <v>221.84000000000003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221.84000000000003</v>
      </c>
      <c r="AT18" s="8">
        <v>24.08</v>
      </c>
      <c r="AU18" s="8">
        <v>24.08</v>
      </c>
      <c r="AW18" s="204">
        <v>24.08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24.08</v>
      </c>
      <c r="BD18" s="204">
        <v>24.08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24.08</v>
      </c>
      <c r="BL18" s="8">
        <f t="shared" si="21"/>
        <v>24.08</v>
      </c>
      <c r="BM18" s="8">
        <f t="shared" si="22"/>
        <v>24.08</v>
      </c>
      <c r="BN18" s="8">
        <f t="shared" si="23"/>
        <v>24.08</v>
      </c>
      <c r="BO18" s="8">
        <f t="shared" si="24"/>
        <v>24.08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0</v>
      </c>
      <c r="E19" s="16">
        <f>'[3]10'!E21</f>
        <v>0</v>
      </c>
      <c r="F19" s="16">
        <f>'[3]10'!F21</f>
        <v>1020</v>
      </c>
      <c r="G19" s="16">
        <f>'[3]10'!G21</f>
        <v>0</v>
      </c>
      <c r="H19" s="17">
        <f t="shared" si="27"/>
        <v>1340</v>
      </c>
      <c r="I19" s="15">
        <f>'[3]10'!J21</f>
        <v>270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0</v>
      </c>
      <c r="N19" s="16">
        <f>'[3]10'!O21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24.08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24.08</v>
      </c>
      <c r="AE19" s="8">
        <f t="shared" si="11"/>
        <v>24.08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24.08</v>
      </c>
      <c r="AL19" s="8">
        <f t="shared" ref="AL19:AQ61" si="31">Q19-X19-AE19</f>
        <v>221.84000000000003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221.84000000000003</v>
      </c>
      <c r="AT19" s="8">
        <v>24.08</v>
      </c>
      <c r="AU19" s="8">
        <v>24.08</v>
      </c>
      <c r="AW19" s="204">
        <v>24.08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24.08</v>
      </c>
      <c r="BD19" s="204">
        <v>24.08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24.08</v>
      </c>
      <c r="BL19" s="8">
        <f t="shared" si="21"/>
        <v>24.08</v>
      </c>
      <c r="BM19" s="8">
        <f t="shared" si="22"/>
        <v>24.08</v>
      </c>
      <c r="BN19" s="8">
        <f t="shared" si="23"/>
        <v>24.08</v>
      </c>
      <c r="BO19" s="8">
        <f t="shared" si="24"/>
        <v>24.08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0</v>
      </c>
      <c r="E20" s="16">
        <f>'[3]10'!E22</f>
        <v>0</v>
      </c>
      <c r="F20" s="16">
        <f>'[3]10'!F22</f>
        <v>1020</v>
      </c>
      <c r="G20" s="16">
        <f>'[3]10'!G22</f>
        <v>0</v>
      </c>
      <c r="H20" s="17">
        <f t="shared" si="27"/>
        <v>1340</v>
      </c>
      <c r="I20" s="15">
        <f>'[3]10'!J22</f>
        <v>270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0</v>
      </c>
      <c r="N20" s="16">
        <f>'[3]10'!O22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24.08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24.08</v>
      </c>
      <c r="AE20" s="8">
        <f t="shared" si="11"/>
        <v>24.08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24.08</v>
      </c>
      <c r="AL20" s="8">
        <f t="shared" si="31"/>
        <v>221.84000000000003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221.84000000000003</v>
      </c>
      <c r="AT20" s="8">
        <v>24.08</v>
      </c>
      <c r="AU20" s="8">
        <v>24.08</v>
      </c>
      <c r="AW20" s="204">
        <v>24.08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24.08</v>
      </c>
      <c r="BD20" s="204">
        <v>24.08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24.08</v>
      </c>
      <c r="BL20" s="8">
        <f t="shared" si="21"/>
        <v>24.08</v>
      </c>
      <c r="BM20" s="8">
        <f t="shared" si="22"/>
        <v>24.08</v>
      </c>
      <c r="BN20" s="8">
        <f t="shared" si="23"/>
        <v>24.08</v>
      </c>
      <c r="BO20" s="8">
        <f t="shared" si="24"/>
        <v>24.08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0</v>
      </c>
      <c r="E21" s="16">
        <f>'[3]10'!E23</f>
        <v>0</v>
      </c>
      <c r="F21" s="16">
        <f>'[3]10'!F23</f>
        <v>1020</v>
      </c>
      <c r="G21" s="16">
        <f>'[3]10'!G23</f>
        <v>0</v>
      </c>
      <c r="H21" s="17">
        <f t="shared" si="27"/>
        <v>1340</v>
      </c>
      <c r="I21" s="15">
        <f>'[3]10'!J23</f>
        <v>270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0</v>
      </c>
      <c r="N21" s="16">
        <f>'[3]10'!O23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24.08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24.08</v>
      </c>
      <c r="AE21" s="8">
        <f t="shared" si="11"/>
        <v>24.08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24.08</v>
      </c>
      <c r="AL21" s="8">
        <f t="shared" si="31"/>
        <v>221.84000000000003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221.84000000000003</v>
      </c>
      <c r="AT21" s="8">
        <v>24.08</v>
      </c>
      <c r="AU21" s="8">
        <v>24.08</v>
      </c>
      <c r="AW21" s="204">
        <v>24.08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24.08</v>
      </c>
      <c r="BD21" s="204">
        <v>24.08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24.08</v>
      </c>
      <c r="BL21" s="8">
        <f t="shared" si="21"/>
        <v>24.08</v>
      </c>
      <c r="BM21" s="8">
        <f t="shared" si="22"/>
        <v>24.08</v>
      </c>
      <c r="BN21" s="8">
        <f t="shared" si="23"/>
        <v>24.08</v>
      </c>
      <c r="BO21" s="8">
        <f t="shared" si="24"/>
        <v>24.08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0</v>
      </c>
      <c r="E22" s="16">
        <f>'[3]10'!E24</f>
        <v>0</v>
      </c>
      <c r="F22" s="16">
        <f>'[3]10'!F24</f>
        <v>1020</v>
      </c>
      <c r="G22" s="16">
        <f>'[3]10'!G24</f>
        <v>0</v>
      </c>
      <c r="H22" s="17">
        <f t="shared" si="27"/>
        <v>1340</v>
      </c>
      <c r="I22" s="15">
        <f>'[3]10'!J24</f>
        <v>270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0</v>
      </c>
      <c r="N22" s="16">
        <f>'[3]10'!O24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24.08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24.08</v>
      </c>
      <c r="AE22" s="8">
        <f t="shared" si="11"/>
        <v>24.08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24.08</v>
      </c>
      <c r="AL22" s="8">
        <f t="shared" si="31"/>
        <v>221.84000000000003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221.84000000000003</v>
      </c>
      <c r="AT22" s="8">
        <v>24.08</v>
      </c>
      <c r="AU22" s="8">
        <v>24.08</v>
      </c>
      <c r="AW22" s="204">
        <v>24.08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24.08</v>
      </c>
      <c r="BD22" s="204">
        <v>24.08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24.08</v>
      </c>
      <c r="BL22" s="8">
        <f t="shared" si="21"/>
        <v>24.08</v>
      </c>
      <c r="BM22" s="8">
        <f t="shared" si="22"/>
        <v>24.08</v>
      </c>
      <c r="BN22" s="8">
        <f t="shared" si="23"/>
        <v>24.08</v>
      </c>
      <c r="BO22" s="8">
        <f t="shared" si="24"/>
        <v>24.08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0</v>
      </c>
      <c r="E23" s="16">
        <f>'[3]10'!E25</f>
        <v>0</v>
      </c>
      <c r="F23" s="16">
        <f>'[3]10'!F25</f>
        <v>1020</v>
      </c>
      <c r="G23" s="16">
        <f>'[3]10'!G25</f>
        <v>0</v>
      </c>
      <c r="H23" s="17">
        <f t="shared" si="27"/>
        <v>1340</v>
      </c>
      <c r="I23" s="15">
        <f>'[3]10'!J25</f>
        <v>270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0</v>
      </c>
      <c r="N23" s="16">
        <f>'[3]10'!O25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26.91</v>
      </c>
      <c r="AU23" s="8">
        <v>26.91</v>
      </c>
      <c r="AW23" s="204">
        <v>26.91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26.91</v>
      </c>
      <c r="BD23" s="204">
        <v>26.91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26.91</v>
      </c>
      <c r="BL23" s="8">
        <f t="shared" si="21"/>
        <v>26.91</v>
      </c>
      <c r="BM23" s="8">
        <f t="shared" si="22"/>
        <v>26.91</v>
      </c>
      <c r="BN23" s="8">
        <f t="shared" si="23"/>
        <v>26.91</v>
      </c>
      <c r="BO23" s="8">
        <f t="shared" si="24"/>
        <v>26.91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0</v>
      </c>
      <c r="E24" s="16">
        <f>'[3]10'!E26</f>
        <v>0</v>
      </c>
      <c r="F24" s="16">
        <f>'[3]10'!F26</f>
        <v>1020</v>
      </c>
      <c r="G24" s="16">
        <f>'[3]10'!G26</f>
        <v>0</v>
      </c>
      <c r="H24" s="17">
        <f t="shared" si="27"/>
        <v>1340</v>
      </c>
      <c r="I24" s="15">
        <f>'[3]10'!J26</f>
        <v>270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0</v>
      </c>
      <c r="N24" s="16">
        <f>'[3]10'!O26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26.91</v>
      </c>
      <c r="AU24" s="8">
        <v>26.91</v>
      </c>
      <c r="AW24" s="204">
        <v>26.91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26.91</v>
      </c>
      <c r="BD24" s="204">
        <v>26.91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26.91</v>
      </c>
      <c r="BL24" s="8">
        <f t="shared" si="21"/>
        <v>26.91</v>
      </c>
      <c r="BM24" s="8">
        <f t="shared" si="22"/>
        <v>26.91</v>
      </c>
      <c r="BN24" s="8">
        <f t="shared" si="23"/>
        <v>26.91</v>
      </c>
      <c r="BO24" s="8">
        <f t="shared" si="24"/>
        <v>26.91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0</v>
      </c>
      <c r="E25" s="16">
        <f>'[3]10'!E27</f>
        <v>0</v>
      </c>
      <c r="F25" s="16">
        <f>'[3]10'!F27</f>
        <v>1020</v>
      </c>
      <c r="G25" s="16">
        <f>'[3]10'!G27</f>
        <v>0</v>
      </c>
      <c r="H25" s="17">
        <f t="shared" si="27"/>
        <v>1340</v>
      </c>
      <c r="I25" s="15">
        <f>'[3]10'!J27</f>
        <v>270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0</v>
      </c>
      <c r="N25" s="16">
        <f>'[3]10'!O27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26.91</v>
      </c>
      <c r="AU25" s="8">
        <v>26.91</v>
      </c>
      <c r="AW25" s="204">
        <v>26.91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26.91</v>
      </c>
      <c r="BD25" s="204">
        <v>26.91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26.91</v>
      </c>
      <c r="BL25" s="8">
        <f t="shared" si="21"/>
        <v>26.91</v>
      </c>
      <c r="BM25" s="8">
        <f t="shared" si="22"/>
        <v>26.91</v>
      </c>
      <c r="BN25" s="8">
        <f t="shared" si="23"/>
        <v>26.91</v>
      </c>
      <c r="BO25" s="8">
        <f t="shared" si="24"/>
        <v>26.91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0</v>
      </c>
      <c r="E26" s="16">
        <f>'[3]10'!E28</f>
        <v>0</v>
      </c>
      <c r="F26" s="16">
        <f>'[3]10'!F28</f>
        <v>1020</v>
      </c>
      <c r="G26" s="16">
        <f>'[3]10'!G28</f>
        <v>0</v>
      </c>
      <c r="H26" s="17">
        <f t="shared" si="27"/>
        <v>1340</v>
      </c>
      <c r="I26" s="15">
        <f>'[3]10'!J28</f>
        <v>270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0</v>
      </c>
      <c r="N26" s="16">
        <f>'[3]10'!O28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26.91</v>
      </c>
      <c r="AU26" s="8">
        <v>26.91</v>
      </c>
      <c r="AW26" s="204">
        <v>26.91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26.91</v>
      </c>
      <c r="BD26" s="204">
        <v>26.91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26.91</v>
      </c>
      <c r="BL26" s="8">
        <f t="shared" si="21"/>
        <v>26.91</v>
      </c>
      <c r="BM26" s="8">
        <f t="shared" si="22"/>
        <v>26.91</v>
      </c>
      <c r="BN26" s="8">
        <f t="shared" si="23"/>
        <v>26.91</v>
      </c>
      <c r="BO26" s="8">
        <f t="shared" si="24"/>
        <v>26.91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0</v>
      </c>
      <c r="E27" s="16">
        <f>'[3]10'!E29</f>
        <v>0</v>
      </c>
      <c r="F27" s="16">
        <f>'[3]10'!F29</f>
        <v>1020</v>
      </c>
      <c r="G27" s="16">
        <f>'[3]10'!G29</f>
        <v>0</v>
      </c>
      <c r="H27" s="17">
        <f t="shared" si="27"/>
        <v>1340</v>
      </c>
      <c r="I27" s="15">
        <f>'[3]10'!J29</f>
        <v>270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0</v>
      </c>
      <c r="N27" s="16">
        <f>'[3]10'!O29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26.91</v>
      </c>
      <c r="AE27" s="8">
        <f t="shared" si="11"/>
        <v>26.91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26.91</v>
      </c>
      <c r="AL27" s="8">
        <f t="shared" si="31"/>
        <v>216.18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216.18</v>
      </c>
      <c r="AT27" s="8">
        <v>26.91</v>
      </c>
      <c r="AU27" s="8">
        <v>26.91</v>
      </c>
      <c r="AW27" s="204">
        <v>26.91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26.91</v>
      </c>
      <c r="BD27" s="204">
        <v>26.91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26.91</v>
      </c>
      <c r="BL27" s="8">
        <f t="shared" si="21"/>
        <v>26.91</v>
      </c>
      <c r="BM27" s="8">
        <f t="shared" si="22"/>
        <v>26.91</v>
      </c>
      <c r="BN27" s="8">
        <f t="shared" si="23"/>
        <v>26.91</v>
      </c>
      <c r="BO27" s="8">
        <f t="shared" si="24"/>
        <v>26.91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0</v>
      </c>
      <c r="E28" s="16">
        <f>'[3]10'!E30</f>
        <v>0</v>
      </c>
      <c r="F28" s="16">
        <f>'[3]10'!F30</f>
        <v>1020</v>
      </c>
      <c r="G28" s="16">
        <f>'[3]10'!G30</f>
        <v>0</v>
      </c>
      <c r="H28" s="17">
        <f t="shared" si="27"/>
        <v>1340</v>
      </c>
      <c r="I28" s="15">
        <f>'[3]10'!J30</f>
        <v>270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0</v>
      </c>
      <c r="N28" s="16">
        <f>'[3]10'!O30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26.91</v>
      </c>
      <c r="AE28" s="8">
        <f t="shared" si="11"/>
        <v>26.91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26.91</v>
      </c>
      <c r="AL28" s="8">
        <f t="shared" si="31"/>
        <v>216.18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216.18</v>
      </c>
      <c r="AT28" s="8">
        <v>26.91</v>
      </c>
      <c r="AU28" s="8">
        <v>26.91</v>
      </c>
      <c r="AW28" s="204">
        <v>26.91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26.91</v>
      </c>
      <c r="BD28" s="204">
        <v>26.91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26.91</v>
      </c>
      <c r="BL28" s="8">
        <f t="shared" si="21"/>
        <v>26.91</v>
      </c>
      <c r="BM28" s="8">
        <f t="shared" si="22"/>
        <v>26.91</v>
      </c>
      <c r="BN28" s="8">
        <f t="shared" si="23"/>
        <v>26.91</v>
      </c>
      <c r="BO28" s="8">
        <f t="shared" si="24"/>
        <v>26.91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0</v>
      </c>
      <c r="E29" s="16">
        <f>'[3]10'!E31</f>
        <v>0</v>
      </c>
      <c r="F29" s="16">
        <f>'[3]10'!F31</f>
        <v>1020</v>
      </c>
      <c r="G29" s="16">
        <f>'[3]10'!G31</f>
        <v>0</v>
      </c>
      <c r="H29" s="17">
        <f t="shared" si="27"/>
        <v>1340</v>
      </c>
      <c r="I29" s="15">
        <f>'[3]10'!J31</f>
        <v>270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0</v>
      </c>
      <c r="N29" s="16">
        <f>'[3]10'!O31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26.91</v>
      </c>
      <c r="AE29" s="8">
        <f t="shared" si="11"/>
        <v>26.91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26.91</v>
      </c>
      <c r="AL29" s="8">
        <f t="shared" si="31"/>
        <v>216.18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216.18</v>
      </c>
      <c r="AT29" s="8">
        <v>26.91</v>
      </c>
      <c r="AU29" s="8">
        <v>26.91</v>
      </c>
      <c r="AW29" s="204">
        <v>26.91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26.91</v>
      </c>
      <c r="BD29" s="204">
        <v>26.91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26.91</v>
      </c>
      <c r="BL29" s="8">
        <f t="shared" si="21"/>
        <v>26.91</v>
      </c>
      <c r="BM29" s="8">
        <f t="shared" si="22"/>
        <v>26.91</v>
      </c>
      <c r="BN29" s="8">
        <f t="shared" si="23"/>
        <v>26.91</v>
      </c>
      <c r="BO29" s="8">
        <f t="shared" si="24"/>
        <v>26.91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0</v>
      </c>
      <c r="E30" s="16">
        <f>'[3]10'!E32</f>
        <v>0</v>
      </c>
      <c r="F30" s="16">
        <f>'[3]10'!F32</f>
        <v>1020</v>
      </c>
      <c r="G30" s="16">
        <f>'[3]10'!G32</f>
        <v>0</v>
      </c>
      <c r="H30" s="17">
        <f t="shared" si="27"/>
        <v>1340</v>
      </c>
      <c r="I30" s="15">
        <f>'[3]10'!J32</f>
        <v>270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0</v>
      </c>
      <c r="N30" s="16">
        <f>'[3]10'!O32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26.91</v>
      </c>
      <c r="AE30" s="8">
        <f t="shared" si="11"/>
        <v>26.91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26.91</v>
      </c>
      <c r="AL30" s="8">
        <f t="shared" si="31"/>
        <v>216.18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216.18</v>
      </c>
      <c r="AT30" s="8">
        <v>26.91</v>
      </c>
      <c r="AU30" s="8">
        <v>26.91</v>
      </c>
      <c r="AW30" s="204">
        <v>26.91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26.91</v>
      </c>
      <c r="BD30" s="204">
        <v>26.91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26.91</v>
      </c>
      <c r="BL30" s="8">
        <f t="shared" si="21"/>
        <v>26.91</v>
      </c>
      <c r="BM30" s="8">
        <f t="shared" si="22"/>
        <v>26.91</v>
      </c>
      <c r="BN30" s="8">
        <f t="shared" si="23"/>
        <v>26.91</v>
      </c>
      <c r="BO30" s="8">
        <f t="shared" si="24"/>
        <v>26.91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0</v>
      </c>
      <c r="E31" s="16">
        <f>'[3]10'!E33</f>
        <v>0</v>
      </c>
      <c r="F31" s="16">
        <f>'[3]10'!F33</f>
        <v>1020</v>
      </c>
      <c r="G31" s="16">
        <f>'[3]10'!G33</f>
        <v>0</v>
      </c>
      <c r="H31" s="17">
        <f t="shared" si="27"/>
        <v>1340</v>
      </c>
      <c r="I31" s="15">
        <f>'[3]10'!J33</f>
        <v>270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0</v>
      </c>
      <c r="N31" s="16">
        <f>'[3]10'!O33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26.91</v>
      </c>
      <c r="AE31" s="8">
        <f t="shared" si="11"/>
        <v>26.91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26.91</v>
      </c>
      <c r="AL31" s="8">
        <f t="shared" si="31"/>
        <v>216.18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216.18</v>
      </c>
      <c r="AT31" s="8">
        <v>26.91</v>
      </c>
      <c r="AU31" s="8">
        <v>26.91</v>
      </c>
      <c r="AW31" s="204">
        <v>26.91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26.91</v>
      </c>
      <c r="BD31" s="204">
        <v>26.91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26.91</v>
      </c>
      <c r="BL31" s="8">
        <f t="shared" si="21"/>
        <v>26.91</v>
      </c>
      <c r="BM31" s="8">
        <f t="shared" si="22"/>
        <v>26.91</v>
      </c>
      <c r="BN31" s="8">
        <f t="shared" si="23"/>
        <v>26.91</v>
      </c>
      <c r="BO31" s="8">
        <f t="shared" si="24"/>
        <v>26.91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0</v>
      </c>
      <c r="E32" s="16">
        <f>'[3]10'!E34</f>
        <v>0</v>
      </c>
      <c r="F32" s="16">
        <f>'[3]10'!F34</f>
        <v>1020</v>
      </c>
      <c r="G32" s="16">
        <f>'[3]10'!G34</f>
        <v>0</v>
      </c>
      <c r="H32" s="17">
        <f t="shared" si="27"/>
        <v>1340</v>
      </c>
      <c r="I32" s="15">
        <f>'[3]10'!J34</f>
        <v>270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0</v>
      </c>
      <c r="N32" s="16">
        <f>'[3]10'!O34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26.91</v>
      </c>
      <c r="AE32" s="8">
        <f t="shared" si="11"/>
        <v>26.91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26.91</v>
      </c>
      <c r="AL32" s="8">
        <f t="shared" si="31"/>
        <v>216.18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216.18</v>
      </c>
      <c r="AT32" s="8">
        <v>26.91</v>
      </c>
      <c r="AU32" s="8">
        <v>26.91</v>
      </c>
      <c r="AW32" s="204">
        <v>26.91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26.91</v>
      </c>
      <c r="BD32" s="204">
        <v>26.91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26.91</v>
      </c>
      <c r="BL32" s="8">
        <f t="shared" si="21"/>
        <v>26.91</v>
      </c>
      <c r="BM32" s="8">
        <f t="shared" si="22"/>
        <v>26.91</v>
      </c>
      <c r="BN32" s="8">
        <f t="shared" si="23"/>
        <v>26.91</v>
      </c>
      <c r="BO32" s="8">
        <f t="shared" si="24"/>
        <v>26.91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0</v>
      </c>
      <c r="E33" s="16">
        <f>'[3]10'!E35</f>
        <v>0</v>
      </c>
      <c r="F33" s="16">
        <f>'[3]10'!F35</f>
        <v>1020</v>
      </c>
      <c r="G33" s="16">
        <f>'[3]10'!G35</f>
        <v>0</v>
      </c>
      <c r="H33" s="17">
        <f t="shared" si="27"/>
        <v>1340</v>
      </c>
      <c r="I33" s="15">
        <f>'[3]10'!J35</f>
        <v>270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0</v>
      </c>
      <c r="N33" s="16">
        <f>'[3]10'!O35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26.91</v>
      </c>
      <c r="AE33" s="8">
        <f t="shared" si="11"/>
        <v>26.91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26.91</v>
      </c>
      <c r="AL33" s="8">
        <f t="shared" si="31"/>
        <v>216.18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216.18</v>
      </c>
      <c r="AT33" s="8">
        <v>26.91</v>
      </c>
      <c r="AU33" s="8">
        <v>26.91</v>
      </c>
      <c r="AW33" s="204">
        <v>26.91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26.91</v>
      </c>
      <c r="BD33" s="204">
        <v>26.91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26.91</v>
      </c>
      <c r="BL33" s="8">
        <f t="shared" si="21"/>
        <v>26.91</v>
      </c>
      <c r="BM33" s="8">
        <f t="shared" si="22"/>
        <v>26.91</v>
      </c>
      <c r="BN33" s="8">
        <f t="shared" si="23"/>
        <v>26.91</v>
      </c>
      <c r="BO33" s="8">
        <f t="shared" si="24"/>
        <v>26.91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0</v>
      </c>
      <c r="E34" s="16">
        <f>'[3]10'!E36</f>
        <v>0</v>
      </c>
      <c r="F34" s="16">
        <f>'[3]10'!F36</f>
        <v>1020</v>
      </c>
      <c r="G34" s="16">
        <f>'[3]10'!G36</f>
        <v>0</v>
      </c>
      <c r="H34" s="17">
        <f t="shared" si="27"/>
        <v>1340</v>
      </c>
      <c r="I34" s="15">
        <f>'[3]10'!J36</f>
        <v>270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0</v>
      </c>
      <c r="N34" s="16">
        <f>'[3]10'!O36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26.91</v>
      </c>
      <c r="AE34" s="8">
        <f t="shared" si="11"/>
        <v>26.91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26.91</v>
      </c>
      <c r="AL34" s="8">
        <f t="shared" si="31"/>
        <v>216.18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216.18</v>
      </c>
      <c r="AT34" s="8">
        <v>26.91</v>
      </c>
      <c r="AU34" s="8">
        <v>26.91</v>
      </c>
      <c r="AW34" s="204">
        <v>26.91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26.91</v>
      </c>
      <c r="BD34" s="204">
        <v>26.91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26.91</v>
      </c>
      <c r="BL34" s="8">
        <f t="shared" si="21"/>
        <v>26.91</v>
      </c>
      <c r="BM34" s="8">
        <f t="shared" si="22"/>
        <v>26.91</v>
      </c>
      <c r="BN34" s="8">
        <f t="shared" si="23"/>
        <v>26.91</v>
      </c>
      <c r="BO34" s="8">
        <f t="shared" si="24"/>
        <v>26.91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0</v>
      </c>
      <c r="E35" s="16">
        <f>'[3]10'!E37</f>
        <v>0</v>
      </c>
      <c r="F35" s="16">
        <f>'[3]10'!F37</f>
        <v>1020</v>
      </c>
      <c r="G35" s="16">
        <f>'[3]10'!G37</f>
        <v>0</v>
      </c>
      <c r="H35" s="17">
        <f t="shared" si="27"/>
        <v>1340</v>
      </c>
      <c r="I35" s="15">
        <f>'[3]10'!J37</f>
        <v>270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0</v>
      </c>
      <c r="N35" s="16">
        <f>'[3]10'!O37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26.91</v>
      </c>
      <c r="AU35" s="8">
        <v>26.91</v>
      </c>
      <c r="AW35" s="204">
        <v>26.91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26.91</v>
      </c>
      <c r="BD35" s="204">
        <v>26.91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26.91</v>
      </c>
      <c r="BL35" s="8">
        <f t="shared" si="21"/>
        <v>26.91</v>
      </c>
      <c r="BM35" s="8">
        <f t="shared" si="22"/>
        <v>26.91</v>
      </c>
      <c r="BN35" s="8">
        <f t="shared" si="23"/>
        <v>26.91</v>
      </c>
      <c r="BO35" s="8">
        <f t="shared" si="24"/>
        <v>26.91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0</v>
      </c>
      <c r="E36" s="16">
        <f>'[3]10'!E38</f>
        <v>0</v>
      </c>
      <c r="F36" s="16">
        <f>'[3]10'!F38</f>
        <v>1020</v>
      </c>
      <c r="G36" s="16">
        <f>'[3]10'!G38</f>
        <v>0</v>
      </c>
      <c r="H36" s="17">
        <f t="shared" si="27"/>
        <v>1340</v>
      </c>
      <c r="I36" s="15">
        <f>'[3]10'!J38</f>
        <v>270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0</v>
      </c>
      <c r="N36" s="16">
        <f>'[3]10'!O38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26.91</v>
      </c>
      <c r="AU36" s="8">
        <v>26.91</v>
      </c>
      <c r="AW36" s="204">
        <v>26.91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26.91</v>
      </c>
      <c r="BD36" s="204">
        <v>26.91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26.91</v>
      </c>
      <c r="BL36" s="8">
        <f t="shared" si="21"/>
        <v>26.91</v>
      </c>
      <c r="BM36" s="8">
        <f t="shared" si="22"/>
        <v>26.91</v>
      </c>
      <c r="BN36" s="8">
        <f t="shared" si="23"/>
        <v>26.91</v>
      </c>
      <c r="BO36" s="8">
        <f t="shared" si="24"/>
        <v>26.91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0</v>
      </c>
      <c r="E37" s="16">
        <f>'[3]10'!E39</f>
        <v>0</v>
      </c>
      <c r="F37" s="16">
        <f>'[3]10'!F39</f>
        <v>1020</v>
      </c>
      <c r="G37" s="16">
        <f>'[3]10'!G39</f>
        <v>0</v>
      </c>
      <c r="H37" s="17">
        <f t="shared" si="27"/>
        <v>1340</v>
      </c>
      <c r="I37" s="15">
        <f>'[3]10'!J39</f>
        <v>270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0</v>
      </c>
      <c r="N37" s="16">
        <f>'[3]10'!O39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26.91</v>
      </c>
      <c r="AU37" s="8">
        <v>26.91</v>
      </c>
      <c r="AW37" s="204">
        <v>26.91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26.91</v>
      </c>
      <c r="BD37" s="204">
        <v>26.91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26.91</v>
      </c>
      <c r="BL37" s="8">
        <f t="shared" si="21"/>
        <v>26.91</v>
      </c>
      <c r="BM37" s="8">
        <f t="shared" si="22"/>
        <v>26.91</v>
      </c>
      <c r="BN37" s="8">
        <f t="shared" si="23"/>
        <v>26.91</v>
      </c>
      <c r="BO37" s="8">
        <f t="shared" si="24"/>
        <v>26.91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0</v>
      </c>
      <c r="E38" s="16">
        <f>'[3]10'!E40</f>
        <v>0</v>
      </c>
      <c r="F38" s="16">
        <f>'[3]10'!F40</f>
        <v>1020</v>
      </c>
      <c r="G38" s="16">
        <f>'[3]10'!G40</f>
        <v>0</v>
      </c>
      <c r="H38" s="17">
        <f t="shared" si="27"/>
        <v>1340</v>
      </c>
      <c r="I38" s="15">
        <f>'[3]10'!J40</f>
        <v>270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0</v>
      </c>
      <c r="N38" s="16">
        <f>'[3]10'!O40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26.91</v>
      </c>
      <c r="AU38" s="8">
        <v>26.91</v>
      </c>
      <c r="AW38" s="204">
        <v>26.91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26.91</v>
      </c>
      <c r="BD38" s="204">
        <v>26.91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26.91</v>
      </c>
      <c r="BL38" s="8">
        <f t="shared" si="21"/>
        <v>26.91</v>
      </c>
      <c r="BM38" s="8">
        <f t="shared" si="22"/>
        <v>26.91</v>
      </c>
      <c r="BN38" s="8">
        <f t="shared" si="23"/>
        <v>26.91</v>
      </c>
      <c r="BO38" s="8">
        <f t="shared" si="24"/>
        <v>26.91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0</v>
      </c>
      <c r="E39" s="16">
        <f>'[3]10'!E41</f>
        <v>0</v>
      </c>
      <c r="F39" s="16">
        <f>'[3]10'!F41</f>
        <v>1010</v>
      </c>
      <c r="G39" s="16">
        <f>'[3]10'!G41</f>
        <v>0</v>
      </c>
      <c r="H39" s="17">
        <f t="shared" si="27"/>
        <v>1330</v>
      </c>
      <c r="I39" s="15">
        <f>'[3]10'!J41</f>
        <v>270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0</v>
      </c>
      <c r="N39" s="16">
        <f>'[3]10'!O41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26.91</v>
      </c>
      <c r="AU39" s="8">
        <v>26.91</v>
      </c>
      <c r="AW39" s="204">
        <v>26.91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26.91</v>
      </c>
      <c r="BD39" s="204">
        <v>26.91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26.91</v>
      </c>
      <c r="BL39" s="8">
        <f t="shared" si="21"/>
        <v>26.91</v>
      </c>
      <c r="BM39" s="8">
        <f t="shared" si="22"/>
        <v>26.91</v>
      </c>
      <c r="BN39" s="8">
        <f t="shared" si="23"/>
        <v>26.91</v>
      </c>
      <c r="BO39" s="8">
        <f t="shared" si="24"/>
        <v>26.91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0</v>
      </c>
      <c r="E40" s="16">
        <f>'[3]10'!E42</f>
        <v>0</v>
      </c>
      <c r="F40" s="16">
        <f>'[3]10'!F42</f>
        <v>1010</v>
      </c>
      <c r="G40" s="16">
        <f>'[3]10'!G42</f>
        <v>0</v>
      </c>
      <c r="H40" s="17">
        <f t="shared" si="27"/>
        <v>1330</v>
      </c>
      <c r="I40" s="15">
        <f>'[3]10'!J42</f>
        <v>270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0</v>
      </c>
      <c r="N40" s="16">
        <f>'[3]10'!O42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26.91</v>
      </c>
      <c r="AU40" s="8">
        <v>26.91</v>
      </c>
      <c r="AW40" s="204">
        <v>26.91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26.91</v>
      </c>
      <c r="BD40" s="204">
        <v>26.91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26.91</v>
      </c>
      <c r="BL40" s="8">
        <f t="shared" si="21"/>
        <v>26.91</v>
      </c>
      <c r="BM40" s="8">
        <f t="shared" si="22"/>
        <v>26.91</v>
      </c>
      <c r="BN40" s="8">
        <f t="shared" si="23"/>
        <v>26.91</v>
      </c>
      <c r="BO40" s="8">
        <f t="shared" si="24"/>
        <v>26.91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0</v>
      </c>
      <c r="E41" s="16">
        <f>'[3]10'!E43</f>
        <v>0</v>
      </c>
      <c r="F41" s="16">
        <f>'[3]10'!F43</f>
        <v>1010</v>
      </c>
      <c r="G41" s="16">
        <f>'[3]10'!G43</f>
        <v>0</v>
      </c>
      <c r="H41" s="17">
        <f t="shared" si="27"/>
        <v>1330</v>
      </c>
      <c r="I41" s="15">
        <f>'[3]10'!J43</f>
        <v>270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0</v>
      </c>
      <c r="N41" s="16">
        <f>'[3]10'!O43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26.91</v>
      </c>
      <c r="AU41" s="8">
        <v>26.91</v>
      </c>
      <c r="AW41" s="204">
        <v>26.91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26.91</v>
      </c>
      <c r="BD41" s="204">
        <v>26.91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26.91</v>
      </c>
      <c r="BL41" s="8">
        <f t="shared" si="21"/>
        <v>26.91</v>
      </c>
      <c r="BM41" s="8">
        <f t="shared" si="22"/>
        <v>26.91</v>
      </c>
      <c r="BN41" s="8">
        <f t="shared" si="23"/>
        <v>26.91</v>
      </c>
      <c r="BO41" s="8">
        <f t="shared" si="24"/>
        <v>26.91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0</v>
      </c>
      <c r="E42" s="16">
        <f>'[3]10'!E44</f>
        <v>0</v>
      </c>
      <c r="F42" s="16">
        <f>'[3]10'!F44</f>
        <v>1010</v>
      </c>
      <c r="G42" s="16">
        <f>'[3]10'!G44</f>
        <v>0</v>
      </c>
      <c r="H42" s="17">
        <f t="shared" si="27"/>
        <v>1330</v>
      </c>
      <c r="I42" s="15">
        <f>'[3]10'!J44</f>
        <v>270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0</v>
      </c>
      <c r="N42" s="16">
        <f>'[3]10'!O44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26.91</v>
      </c>
      <c r="AU42" s="8">
        <v>26.91</v>
      </c>
      <c r="AW42" s="204">
        <v>26.91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26.91</v>
      </c>
      <c r="BD42" s="204">
        <v>26.91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26.91</v>
      </c>
      <c r="BL42" s="8">
        <f t="shared" si="21"/>
        <v>26.91</v>
      </c>
      <c r="BM42" s="8">
        <f t="shared" si="22"/>
        <v>26.91</v>
      </c>
      <c r="BN42" s="8">
        <f t="shared" si="23"/>
        <v>26.91</v>
      </c>
      <c r="BO42" s="8">
        <f t="shared" si="24"/>
        <v>26.91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0</v>
      </c>
      <c r="E43" s="16">
        <f>'[3]10'!E45</f>
        <v>0</v>
      </c>
      <c r="F43" s="16">
        <f>'[3]10'!F45</f>
        <v>1010</v>
      </c>
      <c r="G43" s="16">
        <f>'[3]10'!G45</f>
        <v>0</v>
      </c>
      <c r="H43" s="17">
        <f t="shared" si="27"/>
        <v>1330</v>
      </c>
      <c r="I43" s="15">
        <f>'[3]10'!J45</f>
        <v>270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0</v>
      </c>
      <c r="N43" s="16">
        <f>'[3]10'!O45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26.91</v>
      </c>
      <c r="AU43" s="8">
        <v>26.91</v>
      </c>
      <c r="AW43" s="204">
        <v>26.91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26.91</v>
      </c>
      <c r="BD43" s="204">
        <v>26.91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26.91</v>
      </c>
      <c r="BL43" s="8">
        <f t="shared" si="21"/>
        <v>26.91</v>
      </c>
      <c r="BM43" s="8">
        <f t="shared" si="22"/>
        <v>26.91</v>
      </c>
      <c r="BN43" s="8">
        <f t="shared" si="23"/>
        <v>26.91</v>
      </c>
      <c r="BO43" s="8">
        <f t="shared" si="24"/>
        <v>26.91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0</v>
      </c>
      <c r="E44" s="16">
        <f>'[3]10'!E46</f>
        <v>0</v>
      </c>
      <c r="F44" s="16">
        <f>'[3]10'!F46</f>
        <v>1010</v>
      </c>
      <c r="G44" s="16">
        <f>'[3]10'!G46</f>
        <v>0</v>
      </c>
      <c r="H44" s="17">
        <f t="shared" si="27"/>
        <v>1330</v>
      </c>
      <c r="I44" s="15">
        <f>'[3]10'!J46</f>
        <v>270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0</v>
      </c>
      <c r="N44" s="16">
        <f>'[3]10'!O46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26.91</v>
      </c>
      <c r="AU44" s="8">
        <v>26.91</v>
      </c>
      <c r="AW44" s="204">
        <v>26.91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26.91</v>
      </c>
      <c r="BD44" s="204">
        <v>26.91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26.91</v>
      </c>
      <c r="BL44" s="8">
        <f t="shared" si="21"/>
        <v>26.91</v>
      </c>
      <c r="BM44" s="8">
        <f t="shared" si="22"/>
        <v>26.91</v>
      </c>
      <c r="BN44" s="8">
        <f t="shared" si="23"/>
        <v>26.91</v>
      </c>
      <c r="BO44" s="8">
        <f t="shared" si="24"/>
        <v>26.91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0</v>
      </c>
      <c r="E45" s="16">
        <f>'[3]10'!E47</f>
        <v>0</v>
      </c>
      <c r="F45" s="16">
        <f>'[3]10'!F47</f>
        <v>1010</v>
      </c>
      <c r="G45" s="16">
        <f>'[3]10'!G47</f>
        <v>0</v>
      </c>
      <c r="H45" s="17">
        <f t="shared" si="27"/>
        <v>1330</v>
      </c>
      <c r="I45" s="15">
        <f>'[3]10'!J47</f>
        <v>270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0</v>
      </c>
      <c r="N45" s="16">
        <f>'[3]10'!O47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26.91</v>
      </c>
      <c r="AU45" s="8">
        <v>26.91</v>
      </c>
      <c r="AW45" s="204">
        <v>26.91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26.91</v>
      </c>
      <c r="BD45" s="204">
        <v>26.91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26.91</v>
      </c>
      <c r="BL45" s="8">
        <f t="shared" si="21"/>
        <v>26.91</v>
      </c>
      <c r="BM45" s="8">
        <f t="shared" si="22"/>
        <v>26.91</v>
      </c>
      <c r="BN45" s="8">
        <f t="shared" si="23"/>
        <v>26.91</v>
      </c>
      <c r="BO45" s="8">
        <f t="shared" si="24"/>
        <v>26.91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0</v>
      </c>
      <c r="E46" s="16">
        <f>'[3]10'!E48</f>
        <v>0</v>
      </c>
      <c r="F46" s="16">
        <f>'[3]10'!F48</f>
        <v>1010</v>
      </c>
      <c r="G46" s="16">
        <f>'[3]10'!G48</f>
        <v>0</v>
      </c>
      <c r="H46" s="17">
        <f t="shared" si="27"/>
        <v>1330</v>
      </c>
      <c r="I46" s="15">
        <f>'[3]10'!J48</f>
        <v>270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0</v>
      </c>
      <c r="N46" s="16">
        <f>'[3]10'!O48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26.91</v>
      </c>
      <c r="AU46" s="8">
        <v>26.91</v>
      </c>
      <c r="AW46" s="204">
        <v>26.91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26.91</v>
      </c>
      <c r="BD46" s="204">
        <v>26.91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26.91</v>
      </c>
      <c r="BL46" s="8">
        <f t="shared" si="21"/>
        <v>26.91</v>
      </c>
      <c r="BM46" s="8">
        <f t="shared" si="22"/>
        <v>26.91</v>
      </c>
      <c r="BN46" s="8">
        <f t="shared" si="23"/>
        <v>26.91</v>
      </c>
      <c r="BO46" s="8">
        <f t="shared" si="24"/>
        <v>26.91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0</v>
      </c>
      <c r="E47" s="16">
        <f>'[3]10'!E49</f>
        <v>0</v>
      </c>
      <c r="F47" s="16">
        <f>'[3]10'!F49</f>
        <v>1010</v>
      </c>
      <c r="G47" s="16">
        <f>'[3]10'!G49</f>
        <v>0</v>
      </c>
      <c r="H47" s="17">
        <f t="shared" si="27"/>
        <v>1330</v>
      </c>
      <c r="I47" s="15">
        <f>'[3]10'!J49</f>
        <v>270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0</v>
      </c>
      <c r="N47" s="16">
        <f>'[3]10'!O49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26.91</v>
      </c>
      <c r="AU47" s="8">
        <v>26.91</v>
      </c>
      <c r="AW47" s="204">
        <v>26.91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26.91</v>
      </c>
      <c r="BD47" s="204">
        <v>26.91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26.91</v>
      </c>
      <c r="BL47" s="8">
        <f t="shared" si="21"/>
        <v>26.91</v>
      </c>
      <c r="BM47" s="8">
        <f t="shared" si="22"/>
        <v>26.91</v>
      </c>
      <c r="BN47" s="8">
        <f t="shared" si="23"/>
        <v>26.91</v>
      </c>
      <c r="BO47" s="8">
        <f t="shared" si="24"/>
        <v>26.91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0</v>
      </c>
      <c r="E48" s="16">
        <f>'[3]10'!E50</f>
        <v>0</v>
      </c>
      <c r="F48" s="16">
        <f>'[3]10'!F50</f>
        <v>1010</v>
      </c>
      <c r="G48" s="16">
        <f>'[3]10'!G50</f>
        <v>0</v>
      </c>
      <c r="H48" s="17">
        <f t="shared" si="27"/>
        <v>1330</v>
      </c>
      <c r="I48" s="15">
        <f>'[3]10'!J50</f>
        <v>270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0</v>
      </c>
      <c r="N48" s="16">
        <f>'[3]10'!O50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26.91</v>
      </c>
      <c r="AU48" s="8">
        <v>26.91</v>
      </c>
      <c r="AW48" s="204">
        <v>26.91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26.91</v>
      </c>
      <c r="BD48" s="204">
        <v>26.91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26.91</v>
      </c>
      <c r="BL48" s="8">
        <f t="shared" si="21"/>
        <v>26.91</v>
      </c>
      <c r="BM48" s="8">
        <f t="shared" si="22"/>
        <v>26.91</v>
      </c>
      <c r="BN48" s="8">
        <f t="shared" si="23"/>
        <v>26.91</v>
      </c>
      <c r="BO48" s="8">
        <f t="shared" si="24"/>
        <v>26.91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0</v>
      </c>
      <c r="E49" s="16">
        <f>'[3]10'!E51</f>
        <v>0</v>
      </c>
      <c r="F49" s="16">
        <f>'[3]10'!F51</f>
        <v>1010</v>
      </c>
      <c r="G49" s="16">
        <f>'[3]10'!G51</f>
        <v>0</v>
      </c>
      <c r="H49" s="17">
        <f t="shared" si="27"/>
        <v>1330</v>
      </c>
      <c r="I49" s="15">
        <f>'[3]10'!J51</f>
        <v>270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0</v>
      </c>
      <c r="N49" s="16">
        <f>'[3]10'!O51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26.91</v>
      </c>
      <c r="AU49" s="8">
        <v>26.91</v>
      </c>
      <c r="AW49" s="204">
        <v>26.91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26.91</v>
      </c>
      <c r="BD49" s="204">
        <v>26.91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26.91</v>
      </c>
      <c r="BL49" s="8">
        <f t="shared" si="21"/>
        <v>26.91</v>
      </c>
      <c r="BM49" s="8">
        <f t="shared" si="22"/>
        <v>26.91</v>
      </c>
      <c r="BN49" s="8">
        <f t="shared" si="23"/>
        <v>26.91</v>
      </c>
      <c r="BO49" s="8">
        <f t="shared" si="24"/>
        <v>26.91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0</v>
      </c>
      <c r="E50" s="16">
        <f>'[3]10'!E52</f>
        <v>0</v>
      </c>
      <c r="F50" s="16">
        <f>'[3]10'!F52</f>
        <v>1010</v>
      </c>
      <c r="G50" s="16">
        <f>'[3]10'!G52</f>
        <v>0</v>
      </c>
      <c r="H50" s="17">
        <f t="shared" si="27"/>
        <v>1330</v>
      </c>
      <c r="I50" s="15">
        <f>'[3]10'!J52</f>
        <v>270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0</v>
      </c>
      <c r="N50" s="16">
        <f>'[3]10'!O52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26.91</v>
      </c>
      <c r="AU50" s="8">
        <v>26.91</v>
      </c>
      <c r="AW50" s="204">
        <v>26.91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26.91</v>
      </c>
      <c r="BD50" s="204">
        <v>26.91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26.91</v>
      </c>
      <c r="BL50" s="8">
        <f t="shared" si="21"/>
        <v>26.91</v>
      </c>
      <c r="BM50" s="8">
        <f t="shared" si="22"/>
        <v>26.91</v>
      </c>
      <c r="BN50" s="8">
        <f t="shared" si="23"/>
        <v>26.91</v>
      </c>
      <c r="BO50" s="8">
        <f t="shared" si="24"/>
        <v>26.91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0</v>
      </c>
      <c r="E51" s="16">
        <f>'[3]10'!E53</f>
        <v>0</v>
      </c>
      <c r="F51" s="16">
        <f>'[3]10'!F53</f>
        <v>980</v>
      </c>
      <c r="G51" s="16">
        <f>'[3]10'!G53</f>
        <v>0</v>
      </c>
      <c r="H51" s="17">
        <f t="shared" si="27"/>
        <v>1300</v>
      </c>
      <c r="I51" s="15">
        <f>'[3]10'!J53</f>
        <v>270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0</v>
      </c>
      <c r="N51" s="16">
        <f>'[3]10'!O53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26.91</v>
      </c>
      <c r="AU51" s="8">
        <v>26.91</v>
      </c>
      <c r="AW51" s="204">
        <v>26.91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26.91</v>
      </c>
      <c r="BD51" s="204">
        <v>26.91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26.91</v>
      </c>
      <c r="BL51" s="8">
        <f t="shared" si="21"/>
        <v>26.91</v>
      </c>
      <c r="BM51" s="8">
        <f t="shared" si="22"/>
        <v>26.91</v>
      </c>
      <c r="BN51" s="8">
        <f t="shared" si="23"/>
        <v>26.91</v>
      </c>
      <c r="BO51" s="8">
        <f t="shared" si="24"/>
        <v>26.91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0</v>
      </c>
      <c r="E52" s="16">
        <f>'[3]10'!E54</f>
        <v>0</v>
      </c>
      <c r="F52" s="16">
        <f>'[3]10'!F54</f>
        <v>980</v>
      </c>
      <c r="G52" s="16">
        <f>'[3]10'!G54</f>
        <v>0</v>
      </c>
      <c r="H52" s="17">
        <f t="shared" si="27"/>
        <v>1300</v>
      </c>
      <c r="I52" s="15">
        <f>'[3]10'!J54</f>
        <v>270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0</v>
      </c>
      <c r="N52" s="16">
        <f>'[3]10'!O54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26.91</v>
      </c>
      <c r="AU52" s="8">
        <v>26.91</v>
      </c>
      <c r="AW52" s="204">
        <v>26.91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26.91</v>
      </c>
      <c r="BD52" s="204">
        <v>26.91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26.91</v>
      </c>
      <c r="BL52" s="8">
        <f t="shared" si="21"/>
        <v>26.91</v>
      </c>
      <c r="BM52" s="8">
        <f t="shared" si="22"/>
        <v>26.91</v>
      </c>
      <c r="BN52" s="8">
        <f t="shared" si="23"/>
        <v>26.91</v>
      </c>
      <c r="BO52" s="8">
        <f t="shared" si="24"/>
        <v>26.91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0</v>
      </c>
      <c r="E53" s="16">
        <f>'[3]10'!E55</f>
        <v>0</v>
      </c>
      <c r="F53" s="16">
        <f>'[3]10'!F55</f>
        <v>980</v>
      </c>
      <c r="G53" s="16">
        <f>'[3]10'!G55</f>
        <v>0</v>
      </c>
      <c r="H53" s="17">
        <f t="shared" si="27"/>
        <v>1300</v>
      </c>
      <c r="I53" s="15">
        <f>'[3]10'!J55</f>
        <v>270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0</v>
      </c>
      <c r="N53" s="16">
        <f>'[3]10'!O55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26.91</v>
      </c>
      <c r="AU53" s="8">
        <v>26.91</v>
      </c>
      <c r="AW53" s="204">
        <v>26.91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26.91</v>
      </c>
      <c r="BD53" s="204">
        <v>26.91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26.91</v>
      </c>
      <c r="BL53" s="8">
        <f t="shared" si="21"/>
        <v>26.91</v>
      </c>
      <c r="BM53" s="8">
        <f t="shared" si="22"/>
        <v>26.91</v>
      </c>
      <c r="BN53" s="8">
        <f t="shared" si="23"/>
        <v>26.91</v>
      </c>
      <c r="BO53" s="8">
        <f t="shared" si="24"/>
        <v>26.91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0</v>
      </c>
      <c r="E54" s="16">
        <f>'[3]10'!E56</f>
        <v>0</v>
      </c>
      <c r="F54" s="16">
        <f>'[3]10'!F56</f>
        <v>980</v>
      </c>
      <c r="G54" s="16">
        <f>'[3]10'!G56</f>
        <v>0</v>
      </c>
      <c r="H54" s="17">
        <f t="shared" si="27"/>
        <v>1300</v>
      </c>
      <c r="I54" s="15">
        <f>'[3]10'!J56</f>
        <v>270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0</v>
      </c>
      <c r="N54" s="16">
        <f>'[3]10'!O56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26.91</v>
      </c>
      <c r="AU54" s="8">
        <v>26.91</v>
      </c>
      <c r="AW54" s="204">
        <v>26.91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26.91</v>
      </c>
      <c r="BD54" s="204">
        <v>26.91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26.91</v>
      </c>
      <c r="BL54" s="8">
        <f t="shared" si="21"/>
        <v>26.91</v>
      </c>
      <c r="BM54" s="8">
        <f t="shared" si="22"/>
        <v>26.91</v>
      </c>
      <c r="BN54" s="8">
        <f t="shared" si="23"/>
        <v>26.91</v>
      </c>
      <c r="BO54" s="8">
        <f t="shared" si="24"/>
        <v>26.91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0</v>
      </c>
      <c r="E55" s="16">
        <f>'[3]10'!E57</f>
        <v>0</v>
      </c>
      <c r="F55" s="16">
        <f>'[3]10'!F57</f>
        <v>980</v>
      </c>
      <c r="G55" s="16">
        <f>'[3]10'!G57</f>
        <v>0</v>
      </c>
      <c r="H55" s="17">
        <f t="shared" si="27"/>
        <v>1300</v>
      </c>
      <c r="I55" s="15">
        <f>'[3]10'!J57</f>
        <v>270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0</v>
      </c>
      <c r="N55" s="16">
        <f>'[3]10'!O57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26.91</v>
      </c>
      <c r="AU55" s="8">
        <v>26.91</v>
      </c>
      <c r="AW55" s="204">
        <v>26.91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26.91</v>
      </c>
      <c r="BD55" s="204">
        <v>26.91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26.91</v>
      </c>
      <c r="BL55" s="8">
        <f t="shared" si="21"/>
        <v>26.91</v>
      </c>
      <c r="BM55" s="8">
        <f t="shared" si="22"/>
        <v>26.91</v>
      </c>
      <c r="BN55" s="8">
        <f t="shared" si="23"/>
        <v>26.91</v>
      </c>
      <c r="BO55" s="8">
        <f t="shared" si="24"/>
        <v>26.91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0</v>
      </c>
      <c r="E56" s="16">
        <f>'[3]10'!E58</f>
        <v>0</v>
      </c>
      <c r="F56" s="16">
        <f>'[3]10'!F58</f>
        <v>980</v>
      </c>
      <c r="G56" s="16">
        <f>'[3]10'!G58</f>
        <v>0</v>
      </c>
      <c r="H56" s="17">
        <f t="shared" si="27"/>
        <v>1300</v>
      </c>
      <c r="I56" s="15">
        <f>'[3]10'!J58</f>
        <v>270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0</v>
      </c>
      <c r="N56" s="16">
        <f>'[3]10'!O58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26.91</v>
      </c>
      <c r="AU56" s="8">
        <v>26.91</v>
      </c>
      <c r="AW56" s="204">
        <v>26.91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26.91</v>
      </c>
      <c r="BD56" s="204">
        <v>26.91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26.91</v>
      </c>
      <c r="BL56" s="8">
        <f t="shared" si="21"/>
        <v>26.91</v>
      </c>
      <c r="BM56" s="8">
        <f t="shared" si="22"/>
        <v>26.91</v>
      </c>
      <c r="BN56" s="8">
        <f t="shared" si="23"/>
        <v>26.91</v>
      </c>
      <c r="BO56" s="8">
        <f t="shared" si="24"/>
        <v>26.91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0</v>
      </c>
      <c r="E57" s="16">
        <f>'[3]10'!E59</f>
        <v>0</v>
      </c>
      <c r="F57" s="16">
        <f>'[3]10'!F59</f>
        <v>980</v>
      </c>
      <c r="G57" s="16">
        <f>'[3]10'!G59</f>
        <v>0</v>
      </c>
      <c r="H57" s="17">
        <f t="shared" si="27"/>
        <v>1300</v>
      </c>
      <c r="I57" s="15">
        <f>'[3]10'!J59</f>
        <v>270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0</v>
      </c>
      <c r="N57" s="16">
        <f>'[3]10'!O59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26.91</v>
      </c>
      <c r="AU57" s="8">
        <v>26.91</v>
      </c>
      <c r="AW57" s="204">
        <v>26.91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26.91</v>
      </c>
      <c r="BD57" s="204">
        <v>26.91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26.91</v>
      </c>
      <c r="BL57" s="8">
        <f t="shared" si="21"/>
        <v>26.91</v>
      </c>
      <c r="BM57" s="8">
        <f t="shared" si="22"/>
        <v>26.91</v>
      </c>
      <c r="BN57" s="8">
        <f t="shared" si="23"/>
        <v>26.91</v>
      </c>
      <c r="BO57" s="8">
        <f t="shared" si="24"/>
        <v>26.91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0</v>
      </c>
      <c r="E58" s="16">
        <f>'[3]10'!E60</f>
        <v>0</v>
      </c>
      <c r="F58" s="16">
        <f>'[3]10'!F60</f>
        <v>980</v>
      </c>
      <c r="G58" s="16">
        <f>'[3]10'!G60</f>
        <v>0</v>
      </c>
      <c r="H58" s="17">
        <f t="shared" si="27"/>
        <v>1300</v>
      </c>
      <c r="I58" s="15">
        <f>'[3]10'!J60</f>
        <v>270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0</v>
      </c>
      <c r="N58" s="16">
        <f>'[3]10'!O60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26.91</v>
      </c>
      <c r="AU58" s="8">
        <v>26.91</v>
      </c>
      <c r="AW58" s="204">
        <v>26.91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26.91</v>
      </c>
      <c r="BD58" s="204">
        <v>26.91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26.91</v>
      </c>
      <c r="BL58" s="8">
        <f t="shared" si="21"/>
        <v>26.91</v>
      </c>
      <c r="BM58" s="8">
        <f t="shared" si="22"/>
        <v>26.91</v>
      </c>
      <c r="BN58" s="8">
        <f t="shared" si="23"/>
        <v>26.91</v>
      </c>
      <c r="BO58" s="8">
        <f t="shared" si="24"/>
        <v>26.91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0</v>
      </c>
      <c r="E59" s="16">
        <f>'[3]10'!E61</f>
        <v>0</v>
      </c>
      <c r="F59" s="16">
        <f>'[3]10'!F61</f>
        <v>980</v>
      </c>
      <c r="G59" s="16">
        <f>'[3]10'!G61</f>
        <v>0</v>
      </c>
      <c r="H59" s="17">
        <f t="shared" si="27"/>
        <v>1300</v>
      </c>
      <c r="I59" s="15">
        <f>'[3]10'!J61</f>
        <v>270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0</v>
      </c>
      <c r="N59" s="16">
        <f>'[3]10'!O61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26.91</v>
      </c>
      <c r="AU59" s="8">
        <v>26.91</v>
      </c>
      <c r="AW59" s="204">
        <v>26.91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26.91</v>
      </c>
      <c r="BD59" s="204">
        <v>26.91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26.91</v>
      </c>
      <c r="BL59" s="8">
        <f t="shared" si="21"/>
        <v>26.91</v>
      </c>
      <c r="BM59" s="8">
        <f t="shared" si="22"/>
        <v>26.91</v>
      </c>
      <c r="BN59" s="8">
        <f t="shared" si="23"/>
        <v>26.91</v>
      </c>
      <c r="BO59" s="8">
        <f t="shared" si="24"/>
        <v>26.91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0</v>
      </c>
      <c r="E60" s="16">
        <f>'[3]10'!E62</f>
        <v>0</v>
      </c>
      <c r="F60" s="16">
        <f>'[3]10'!F62</f>
        <v>980</v>
      </c>
      <c r="G60" s="16">
        <f>'[3]10'!G62</f>
        <v>0</v>
      </c>
      <c r="H60" s="17">
        <f t="shared" si="27"/>
        <v>1300</v>
      </c>
      <c r="I60" s="15">
        <f>'[3]10'!J62</f>
        <v>270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0</v>
      </c>
      <c r="N60" s="16">
        <f>'[3]10'!O62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26.91</v>
      </c>
      <c r="AU60" s="8">
        <v>26.91</v>
      </c>
      <c r="AW60" s="204">
        <v>26.91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26.91</v>
      </c>
      <c r="BD60" s="204">
        <v>26.91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26.91</v>
      </c>
      <c r="BL60" s="8">
        <f t="shared" si="21"/>
        <v>26.91</v>
      </c>
      <c r="BM60" s="8">
        <f t="shared" si="22"/>
        <v>26.91</v>
      </c>
      <c r="BN60" s="8">
        <f t="shared" si="23"/>
        <v>26.91</v>
      </c>
      <c r="BO60" s="8">
        <f t="shared" si="24"/>
        <v>26.91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0</v>
      </c>
      <c r="E61" s="16">
        <f>'[3]10'!E63</f>
        <v>0</v>
      </c>
      <c r="F61" s="16">
        <f>'[3]10'!F63</f>
        <v>980</v>
      </c>
      <c r="G61" s="16">
        <f>'[3]10'!G63</f>
        <v>0</v>
      </c>
      <c r="H61" s="17">
        <f t="shared" si="27"/>
        <v>1300</v>
      </c>
      <c r="I61" s="15">
        <f>'[3]10'!J63</f>
        <v>270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0</v>
      </c>
      <c r="N61" s="16">
        <f>'[3]10'!O63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26.91</v>
      </c>
      <c r="AU61" s="8">
        <v>26.91</v>
      </c>
      <c r="AW61" s="204">
        <v>26.91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26.91</v>
      </c>
      <c r="BD61" s="204">
        <v>26.91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26.91</v>
      </c>
      <c r="BL61" s="8">
        <f t="shared" si="21"/>
        <v>26.91</v>
      </c>
      <c r="BM61" s="8">
        <f t="shared" si="22"/>
        <v>26.91</v>
      </c>
      <c r="BN61" s="8">
        <f t="shared" si="23"/>
        <v>26.91</v>
      </c>
      <c r="BO61" s="8">
        <f t="shared" si="24"/>
        <v>26.91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0</v>
      </c>
      <c r="E62" s="16">
        <f>'[3]10'!E64</f>
        <v>0</v>
      </c>
      <c r="F62" s="16">
        <f>'[3]10'!F64</f>
        <v>980</v>
      </c>
      <c r="G62" s="16">
        <f>'[3]10'!G64</f>
        <v>0</v>
      </c>
      <c r="H62" s="17">
        <f t="shared" si="27"/>
        <v>1300</v>
      </c>
      <c r="I62" s="15">
        <f>'[3]10'!J64</f>
        <v>270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0</v>
      </c>
      <c r="N62" s="16">
        <f>'[3]10'!O64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26.91</v>
      </c>
      <c r="AU62" s="8">
        <v>26.91</v>
      </c>
      <c r="AW62" s="204">
        <v>26.91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26.91</v>
      </c>
      <c r="BD62" s="204">
        <v>26.91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26.91</v>
      </c>
      <c r="BL62" s="8">
        <f t="shared" si="21"/>
        <v>26.91</v>
      </c>
      <c r="BM62" s="8">
        <f t="shared" si="22"/>
        <v>26.91</v>
      </c>
      <c r="BN62" s="8">
        <f t="shared" si="23"/>
        <v>26.91</v>
      </c>
      <c r="BO62" s="8">
        <f t="shared" si="24"/>
        <v>26.91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0</v>
      </c>
      <c r="E63" s="16">
        <f>'[3]10'!E65</f>
        <v>0</v>
      </c>
      <c r="F63" s="16">
        <f>'[3]10'!F65</f>
        <v>980</v>
      </c>
      <c r="G63" s="16">
        <f>'[3]10'!G65</f>
        <v>0</v>
      </c>
      <c r="H63" s="17">
        <f t="shared" si="27"/>
        <v>1300</v>
      </c>
      <c r="I63" s="15">
        <f>'[3]10'!J65</f>
        <v>270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0</v>
      </c>
      <c r="N63" s="16">
        <f>'[3]10'!O65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26.91</v>
      </c>
      <c r="AU63" s="8">
        <v>26.91</v>
      </c>
      <c r="AW63" s="204">
        <v>26.91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26.91</v>
      </c>
      <c r="BD63" s="204">
        <v>26.91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26.91</v>
      </c>
      <c r="BL63" s="8">
        <f t="shared" si="21"/>
        <v>26.91</v>
      </c>
      <c r="BM63" s="8">
        <f t="shared" si="22"/>
        <v>26.91</v>
      </c>
      <c r="BN63" s="8">
        <f t="shared" si="23"/>
        <v>26.91</v>
      </c>
      <c r="BO63" s="8">
        <f t="shared" si="24"/>
        <v>26.91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0</v>
      </c>
      <c r="E64" s="16">
        <f>'[3]10'!E66</f>
        <v>0</v>
      </c>
      <c r="F64" s="16">
        <f>'[3]10'!F66</f>
        <v>980</v>
      </c>
      <c r="G64" s="16">
        <f>'[3]10'!G66</f>
        <v>0</v>
      </c>
      <c r="H64" s="17">
        <f t="shared" si="27"/>
        <v>1300</v>
      </c>
      <c r="I64" s="15">
        <f>'[3]10'!J66</f>
        <v>270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0</v>
      </c>
      <c r="N64" s="16">
        <f>'[3]10'!O66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26.91</v>
      </c>
      <c r="AU64" s="8">
        <v>26.91</v>
      </c>
      <c r="AW64" s="204">
        <v>26.91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26.91</v>
      </c>
      <c r="BD64" s="204">
        <v>26.91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26.91</v>
      </c>
      <c r="BL64" s="8">
        <f t="shared" si="21"/>
        <v>26.91</v>
      </c>
      <c r="BM64" s="8">
        <f t="shared" si="22"/>
        <v>26.91</v>
      </c>
      <c r="BN64" s="8">
        <f t="shared" si="23"/>
        <v>26.91</v>
      </c>
      <c r="BO64" s="8">
        <f t="shared" si="24"/>
        <v>26.91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0</v>
      </c>
      <c r="E65" s="16">
        <f>'[3]10'!E67</f>
        <v>0</v>
      </c>
      <c r="F65" s="16">
        <f>'[3]10'!F67</f>
        <v>980</v>
      </c>
      <c r="G65" s="16">
        <f>'[3]10'!G67</f>
        <v>0</v>
      </c>
      <c r="H65" s="17">
        <f t="shared" si="27"/>
        <v>1300</v>
      </c>
      <c r="I65" s="15">
        <f>'[3]10'!J67</f>
        <v>270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0</v>
      </c>
      <c r="N65" s="16">
        <f>'[3]10'!O67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26.91</v>
      </c>
      <c r="AU65" s="8">
        <v>26.91</v>
      </c>
      <c r="AW65" s="204">
        <v>26.91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26.91</v>
      </c>
      <c r="BD65" s="204">
        <v>26.91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26.91</v>
      </c>
      <c r="BL65" s="8">
        <f t="shared" si="21"/>
        <v>26.91</v>
      </c>
      <c r="BM65" s="8">
        <f t="shared" si="22"/>
        <v>26.91</v>
      </c>
      <c r="BN65" s="8">
        <f t="shared" si="23"/>
        <v>26.91</v>
      </c>
      <c r="BO65" s="8">
        <f t="shared" si="24"/>
        <v>26.91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0</v>
      </c>
      <c r="E66" s="16">
        <f>'[3]10'!E68</f>
        <v>0</v>
      </c>
      <c r="F66" s="16">
        <f>'[3]10'!F68</f>
        <v>980</v>
      </c>
      <c r="G66" s="16">
        <f>'[3]10'!G68</f>
        <v>0</v>
      </c>
      <c r="H66" s="17">
        <f t="shared" si="27"/>
        <v>1300</v>
      </c>
      <c r="I66" s="15">
        <f>'[3]10'!J68</f>
        <v>270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0</v>
      </c>
      <c r="N66" s="16">
        <f>'[3]10'!O68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26.91</v>
      </c>
      <c r="AU66" s="8">
        <v>26.91</v>
      </c>
      <c r="AW66" s="204">
        <v>26.91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26.91</v>
      </c>
      <c r="BD66" s="204">
        <v>26.91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26.91</v>
      </c>
      <c r="BL66" s="8">
        <f t="shared" si="21"/>
        <v>26.91</v>
      </c>
      <c r="BM66" s="8">
        <f t="shared" si="22"/>
        <v>26.91</v>
      </c>
      <c r="BN66" s="8">
        <f t="shared" si="23"/>
        <v>26.91</v>
      </c>
      <c r="BO66" s="8">
        <f t="shared" si="24"/>
        <v>26.91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0</v>
      </c>
      <c r="E67" s="16">
        <f>'[3]10'!E69</f>
        <v>0</v>
      </c>
      <c r="F67" s="16">
        <f>'[3]10'!F69</f>
        <v>980</v>
      </c>
      <c r="G67" s="16">
        <f>'[3]10'!G69</f>
        <v>0</v>
      </c>
      <c r="H67" s="17">
        <f t="shared" si="27"/>
        <v>1300</v>
      </c>
      <c r="I67" s="15">
        <f>'[3]10'!J69</f>
        <v>270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0</v>
      </c>
      <c r="N67" s="16">
        <f>'[3]10'!O69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24.08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24.08</v>
      </c>
      <c r="AE67" s="8">
        <f t="shared" si="11"/>
        <v>24.08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24.08</v>
      </c>
      <c r="AL67" s="8">
        <f t="shared" si="35"/>
        <v>221.84000000000003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221.84000000000003</v>
      </c>
      <c r="AT67" s="8">
        <v>24.08</v>
      </c>
      <c r="AU67" s="8">
        <v>26.91</v>
      </c>
      <c r="AW67" s="204">
        <v>24.08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24.08</v>
      </c>
      <c r="BD67" s="204">
        <v>24.08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24.08</v>
      </c>
      <c r="BL67" s="8">
        <f t="shared" si="21"/>
        <v>24.08</v>
      </c>
      <c r="BM67" s="8">
        <f t="shared" si="22"/>
        <v>26.91</v>
      </c>
      <c r="BN67" s="8">
        <f t="shared" si="23"/>
        <v>24.08</v>
      </c>
      <c r="BO67" s="8">
        <f t="shared" si="24"/>
        <v>24.08</v>
      </c>
      <c r="BP67" s="139">
        <f t="shared" si="25"/>
        <v>0</v>
      </c>
      <c r="BQ67" s="139">
        <f t="shared" si="26"/>
        <v>2.8300000000000018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0</v>
      </c>
      <c r="E68" s="16">
        <f>'[3]10'!E70</f>
        <v>0</v>
      </c>
      <c r="F68" s="16">
        <f>'[3]10'!F70</f>
        <v>980</v>
      </c>
      <c r="G68" s="16">
        <f>'[3]10'!G70</f>
        <v>0</v>
      </c>
      <c r="H68" s="17">
        <f t="shared" si="27"/>
        <v>1300</v>
      </c>
      <c r="I68" s="15">
        <f>'[3]10'!J70</f>
        <v>270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0</v>
      </c>
      <c r="N68" s="16">
        <f>'[3]10'!O70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24.08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24.08</v>
      </c>
      <c r="AE68" s="8">
        <f t="shared" ref="AE68:AE98" si="43">BD68</f>
        <v>24.08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24.08</v>
      </c>
      <c r="AL68" s="8">
        <f t="shared" si="35"/>
        <v>221.84000000000003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221.84000000000003</v>
      </c>
      <c r="AT68" s="8">
        <v>24.08</v>
      </c>
      <c r="AU68" s="8">
        <v>26.91</v>
      </c>
      <c r="AW68" s="204">
        <v>24.08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24.08</v>
      </c>
      <c r="BD68" s="204">
        <v>24.08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24.08</v>
      </c>
      <c r="BL68" s="8">
        <f t="shared" ref="BL68:BL98" si="53">AT68</f>
        <v>24.08</v>
      </c>
      <c r="BM68" s="8">
        <f t="shared" ref="BM68:BM98" si="54">AU68</f>
        <v>26.91</v>
      </c>
      <c r="BN68" s="8">
        <f t="shared" ref="BN68:BN98" si="55">BC68</f>
        <v>24.08</v>
      </c>
      <c r="BO68" s="8">
        <f t="shared" ref="BO68:BO98" si="56">BJ68</f>
        <v>24.08</v>
      </c>
      <c r="BP68" s="139">
        <f t="shared" ref="BP68:BP98" si="57">BL68-BN68</f>
        <v>0</v>
      </c>
      <c r="BQ68" s="139">
        <f t="shared" ref="BQ68:BQ98" si="58">BM68-BO68</f>
        <v>2.8300000000000018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0</v>
      </c>
      <c r="E69" s="16">
        <f>'[3]10'!E71</f>
        <v>0</v>
      </c>
      <c r="F69" s="16">
        <f>'[3]10'!F71</f>
        <v>980</v>
      </c>
      <c r="G69" s="16">
        <f>'[3]10'!G71</f>
        <v>0</v>
      </c>
      <c r="H69" s="17">
        <f t="shared" ref="H69:H98" si="59">SUM(B69:G69)</f>
        <v>1300</v>
      </c>
      <c r="I69" s="15">
        <f>'[3]10'!J71</f>
        <v>270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0</v>
      </c>
      <c r="N69" s="16">
        <f>'[3]10'!O71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23.26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23.26</v>
      </c>
      <c r="AE69" s="8">
        <f t="shared" si="43"/>
        <v>23.26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23.26</v>
      </c>
      <c r="AL69" s="8">
        <f t="shared" si="35"/>
        <v>223.48000000000002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223.48000000000002</v>
      </c>
      <c r="AT69" s="8">
        <v>24.08</v>
      </c>
      <c r="AU69" s="8">
        <v>24.08</v>
      </c>
      <c r="AW69" s="204">
        <v>23.26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23.26</v>
      </c>
      <c r="BD69" s="204">
        <v>23.26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23.26</v>
      </c>
      <c r="BL69" s="8">
        <f t="shared" si="53"/>
        <v>24.08</v>
      </c>
      <c r="BM69" s="8">
        <f t="shared" si="54"/>
        <v>24.08</v>
      </c>
      <c r="BN69" s="8">
        <f t="shared" si="55"/>
        <v>23.26</v>
      </c>
      <c r="BO69" s="8">
        <f t="shared" si="56"/>
        <v>23.26</v>
      </c>
      <c r="BP69" s="139">
        <f t="shared" si="57"/>
        <v>0.81999999999999673</v>
      </c>
      <c r="BQ69" s="139">
        <f t="shared" si="58"/>
        <v>0.81999999999999673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0</v>
      </c>
      <c r="E70" s="16">
        <f>'[3]10'!E72</f>
        <v>0</v>
      </c>
      <c r="F70" s="16">
        <f>'[3]10'!F72</f>
        <v>980</v>
      </c>
      <c r="G70" s="16">
        <f>'[3]10'!G72</f>
        <v>0</v>
      </c>
      <c r="H70" s="17">
        <f t="shared" si="59"/>
        <v>1300</v>
      </c>
      <c r="I70" s="15">
        <f>'[3]10'!J72</f>
        <v>270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0</v>
      </c>
      <c r="N70" s="16">
        <f>'[3]10'!O72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23.26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23.26</v>
      </c>
      <c r="AE70" s="8">
        <f t="shared" si="43"/>
        <v>23.26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23.26</v>
      </c>
      <c r="AL70" s="8">
        <f t="shared" si="35"/>
        <v>223.48000000000002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223.48000000000002</v>
      </c>
      <c r="AT70" s="8">
        <v>24.08</v>
      </c>
      <c r="AU70" s="8">
        <v>24.08</v>
      </c>
      <c r="AW70" s="204">
        <v>23.26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23.26</v>
      </c>
      <c r="BD70" s="204">
        <v>23.26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23.26</v>
      </c>
      <c r="BL70" s="8">
        <f t="shared" si="53"/>
        <v>24.08</v>
      </c>
      <c r="BM70" s="8">
        <f t="shared" si="54"/>
        <v>24.08</v>
      </c>
      <c r="BN70" s="8">
        <f t="shared" si="55"/>
        <v>23.26</v>
      </c>
      <c r="BO70" s="8">
        <f t="shared" si="56"/>
        <v>23.26</v>
      </c>
      <c r="BP70" s="139">
        <f t="shared" si="57"/>
        <v>0.81999999999999673</v>
      </c>
      <c r="BQ70" s="139">
        <f t="shared" si="58"/>
        <v>0.81999999999999673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0</v>
      </c>
      <c r="E71" s="16">
        <f>'[3]10'!E73</f>
        <v>0</v>
      </c>
      <c r="F71" s="16">
        <f>'[3]10'!F73</f>
        <v>980</v>
      </c>
      <c r="G71" s="16">
        <f>'[3]10'!G73</f>
        <v>0</v>
      </c>
      <c r="H71" s="17">
        <f t="shared" si="59"/>
        <v>1300</v>
      </c>
      <c r="I71" s="15">
        <f>'[3]10'!J73</f>
        <v>270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0</v>
      </c>
      <c r="N71" s="16">
        <f>'[3]10'!O73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23.51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23.51</v>
      </c>
      <c r="AE71" s="8">
        <f t="shared" si="43"/>
        <v>23.51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23.51</v>
      </c>
      <c r="AL71" s="8">
        <f t="shared" si="35"/>
        <v>222.98000000000002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222.98000000000002</v>
      </c>
      <c r="AT71" s="8">
        <v>24.08</v>
      </c>
      <c r="AU71" s="8">
        <v>24.08</v>
      </c>
      <c r="AW71" s="204">
        <v>23.51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23.51</v>
      </c>
      <c r="BD71" s="204">
        <v>23.51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23.51</v>
      </c>
      <c r="BL71" s="8">
        <f t="shared" si="53"/>
        <v>24.08</v>
      </c>
      <c r="BM71" s="8">
        <f t="shared" si="54"/>
        <v>24.08</v>
      </c>
      <c r="BN71" s="8">
        <f t="shared" si="55"/>
        <v>23.51</v>
      </c>
      <c r="BO71" s="8">
        <f t="shared" si="56"/>
        <v>23.51</v>
      </c>
      <c r="BP71" s="139">
        <f t="shared" si="57"/>
        <v>0.56999999999999673</v>
      </c>
      <c r="BQ71" s="139">
        <f t="shared" si="58"/>
        <v>0.56999999999999673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0</v>
      </c>
      <c r="E72" s="16">
        <f>'[3]10'!E74</f>
        <v>0</v>
      </c>
      <c r="F72" s="16">
        <f>'[3]10'!F74</f>
        <v>980</v>
      </c>
      <c r="G72" s="16">
        <f>'[3]10'!G74</f>
        <v>0</v>
      </c>
      <c r="H72" s="17">
        <f t="shared" si="59"/>
        <v>1300</v>
      </c>
      <c r="I72" s="15">
        <f>'[3]10'!J74</f>
        <v>270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0</v>
      </c>
      <c r="N72" s="16">
        <f>'[3]10'!O74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18.98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18.98</v>
      </c>
      <c r="AE72" s="8">
        <f t="shared" si="43"/>
        <v>18.98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18.98</v>
      </c>
      <c r="AL72" s="8">
        <f t="shared" si="35"/>
        <v>232.04000000000002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232.04000000000002</v>
      </c>
      <c r="AT72" s="8">
        <v>24.08</v>
      </c>
      <c r="AU72" s="8">
        <v>24.08</v>
      </c>
      <c r="AW72" s="204">
        <v>18.98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18.98</v>
      </c>
      <c r="BD72" s="204">
        <v>18.98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18.98</v>
      </c>
      <c r="BL72" s="8">
        <f t="shared" si="53"/>
        <v>24.08</v>
      </c>
      <c r="BM72" s="8">
        <f t="shared" si="54"/>
        <v>24.08</v>
      </c>
      <c r="BN72" s="8">
        <f t="shared" si="55"/>
        <v>18.98</v>
      </c>
      <c r="BO72" s="8">
        <f t="shared" si="56"/>
        <v>18.98</v>
      </c>
      <c r="BP72" s="139">
        <f t="shared" si="57"/>
        <v>5.0999999999999979</v>
      </c>
      <c r="BQ72" s="139">
        <f t="shared" si="58"/>
        <v>5.0999999999999979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0</v>
      </c>
      <c r="E73" s="16">
        <f>'[3]10'!E75</f>
        <v>0</v>
      </c>
      <c r="F73" s="16">
        <f>'[3]10'!F75</f>
        <v>980</v>
      </c>
      <c r="G73" s="16">
        <f>'[3]10'!G75</f>
        <v>0</v>
      </c>
      <c r="H73" s="17">
        <f t="shared" si="59"/>
        <v>1300</v>
      </c>
      <c r="I73" s="15">
        <f>'[3]10'!J75</f>
        <v>270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0</v>
      </c>
      <c r="N73" s="16">
        <f>'[3]10'!O75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18.98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18.98</v>
      </c>
      <c r="AE73" s="8">
        <f t="shared" si="43"/>
        <v>18.98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18.98</v>
      </c>
      <c r="AL73" s="8">
        <f t="shared" si="35"/>
        <v>232.04000000000002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232.04000000000002</v>
      </c>
      <c r="AT73" s="8">
        <v>18.98</v>
      </c>
      <c r="AU73" s="8">
        <v>18.98</v>
      </c>
      <c r="AW73" s="204">
        <v>18.98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18.98</v>
      </c>
      <c r="BD73" s="204">
        <v>18.98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18.98</v>
      </c>
      <c r="BL73" s="8">
        <f t="shared" si="53"/>
        <v>18.98</v>
      </c>
      <c r="BM73" s="8">
        <f t="shared" si="54"/>
        <v>18.98</v>
      </c>
      <c r="BN73" s="8">
        <f t="shared" si="55"/>
        <v>18.98</v>
      </c>
      <c r="BO73" s="8">
        <f t="shared" si="56"/>
        <v>18.98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0</v>
      </c>
      <c r="E74" s="16">
        <f>'[3]10'!E76</f>
        <v>0</v>
      </c>
      <c r="F74" s="16">
        <f>'[3]10'!F76</f>
        <v>980</v>
      </c>
      <c r="G74" s="16">
        <f>'[3]10'!G76</f>
        <v>0</v>
      </c>
      <c r="H74" s="17">
        <f t="shared" si="59"/>
        <v>1300</v>
      </c>
      <c r="I74" s="15">
        <f>'[3]10'!J76</f>
        <v>270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0</v>
      </c>
      <c r="N74" s="16">
        <f>'[3]10'!O76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18.98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18.98</v>
      </c>
      <c r="AE74" s="8">
        <f t="shared" si="43"/>
        <v>18.98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18.98</v>
      </c>
      <c r="AL74" s="8">
        <f t="shared" si="35"/>
        <v>232.04000000000002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232.04000000000002</v>
      </c>
      <c r="AT74" s="8">
        <v>18.98</v>
      </c>
      <c r="AU74" s="8">
        <v>18.98</v>
      </c>
      <c r="AW74" s="204">
        <v>18.98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18.98</v>
      </c>
      <c r="BD74" s="204">
        <v>18.98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18.98</v>
      </c>
      <c r="BL74" s="8">
        <f t="shared" si="53"/>
        <v>18.98</v>
      </c>
      <c r="BM74" s="8">
        <f t="shared" si="54"/>
        <v>18.98</v>
      </c>
      <c r="BN74" s="8">
        <f t="shared" si="55"/>
        <v>18.98</v>
      </c>
      <c r="BO74" s="8">
        <f t="shared" si="56"/>
        <v>18.98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0</v>
      </c>
      <c r="E75" s="16">
        <f>'[3]10'!E77</f>
        <v>0</v>
      </c>
      <c r="F75" s="16">
        <f>'[3]10'!F77</f>
        <v>1000</v>
      </c>
      <c r="G75" s="16">
        <f>'[3]10'!G77</f>
        <v>0</v>
      </c>
      <c r="H75" s="17">
        <f t="shared" si="59"/>
        <v>1320</v>
      </c>
      <c r="I75" s="15">
        <f>'[3]10'!J77</f>
        <v>270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0</v>
      </c>
      <c r="N75" s="16">
        <f>'[3]10'!O77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18.98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18.98</v>
      </c>
      <c r="AE75" s="8">
        <f t="shared" si="43"/>
        <v>18.98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18.98</v>
      </c>
      <c r="AL75" s="8">
        <f t="shared" si="35"/>
        <v>232.04000000000002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232.04000000000002</v>
      </c>
      <c r="AT75" s="8">
        <v>18.98</v>
      </c>
      <c r="AU75" s="8">
        <v>18.98</v>
      </c>
      <c r="AW75" s="204">
        <v>18.98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18.98</v>
      </c>
      <c r="BD75" s="204">
        <v>18.98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18.98</v>
      </c>
      <c r="BL75" s="8">
        <f t="shared" si="53"/>
        <v>18.98</v>
      </c>
      <c r="BM75" s="8">
        <f t="shared" si="54"/>
        <v>18.98</v>
      </c>
      <c r="BN75" s="8">
        <f t="shared" si="55"/>
        <v>18.98</v>
      </c>
      <c r="BO75" s="8">
        <f t="shared" si="56"/>
        <v>18.98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0</v>
      </c>
      <c r="E76" s="16">
        <f>'[3]10'!E78</f>
        <v>0</v>
      </c>
      <c r="F76" s="16">
        <f>'[3]10'!F78</f>
        <v>1000</v>
      </c>
      <c r="G76" s="16">
        <f>'[3]10'!G78</f>
        <v>0</v>
      </c>
      <c r="H76" s="17">
        <f t="shared" si="59"/>
        <v>1320</v>
      </c>
      <c r="I76" s="15">
        <f>'[3]10'!J78</f>
        <v>270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0</v>
      </c>
      <c r="N76" s="16">
        <f>'[3]10'!O78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18.98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18.98</v>
      </c>
      <c r="AE76" s="8">
        <f t="shared" si="43"/>
        <v>18.98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18.98</v>
      </c>
      <c r="AL76" s="8">
        <f t="shared" si="35"/>
        <v>232.04000000000002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232.04000000000002</v>
      </c>
      <c r="AT76" s="8">
        <v>18.98</v>
      </c>
      <c r="AU76" s="8">
        <v>18.98</v>
      </c>
      <c r="AW76" s="204">
        <v>18.98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18.98</v>
      </c>
      <c r="BD76" s="204">
        <v>18.98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18.98</v>
      </c>
      <c r="BL76" s="8">
        <f t="shared" si="53"/>
        <v>18.98</v>
      </c>
      <c r="BM76" s="8">
        <f t="shared" si="54"/>
        <v>18.98</v>
      </c>
      <c r="BN76" s="8">
        <f t="shared" si="55"/>
        <v>18.98</v>
      </c>
      <c r="BO76" s="8">
        <f t="shared" si="56"/>
        <v>18.98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0</v>
      </c>
      <c r="E77" s="16">
        <f>'[3]10'!E79</f>
        <v>0</v>
      </c>
      <c r="F77" s="16">
        <f>'[3]10'!F79</f>
        <v>1000</v>
      </c>
      <c r="G77" s="16">
        <f>'[3]10'!G79</f>
        <v>0</v>
      </c>
      <c r="H77" s="17">
        <f t="shared" si="59"/>
        <v>1320</v>
      </c>
      <c r="I77" s="15">
        <f>'[3]10'!J79</f>
        <v>270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0</v>
      </c>
      <c r="N77" s="16">
        <f>'[3]10'!O79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18.98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18.98</v>
      </c>
      <c r="AE77" s="8">
        <f t="shared" si="43"/>
        <v>18.98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18.98</v>
      </c>
      <c r="AL77" s="8">
        <f t="shared" si="35"/>
        <v>232.04000000000002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232.04000000000002</v>
      </c>
      <c r="AT77" s="8">
        <v>18.98</v>
      </c>
      <c r="AU77" s="8">
        <v>18.98</v>
      </c>
      <c r="AW77" s="204">
        <v>18.98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18.98</v>
      </c>
      <c r="BD77" s="204">
        <v>18.98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18.98</v>
      </c>
      <c r="BL77" s="8">
        <f t="shared" si="53"/>
        <v>18.98</v>
      </c>
      <c r="BM77" s="8">
        <f t="shared" si="54"/>
        <v>18.98</v>
      </c>
      <c r="BN77" s="8">
        <f t="shared" si="55"/>
        <v>18.98</v>
      </c>
      <c r="BO77" s="8">
        <f t="shared" si="56"/>
        <v>18.98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0</v>
      </c>
      <c r="E78" s="16">
        <f>'[3]10'!E80</f>
        <v>0</v>
      </c>
      <c r="F78" s="16">
        <f>'[3]10'!F80</f>
        <v>1000</v>
      </c>
      <c r="G78" s="16">
        <f>'[3]10'!G80</f>
        <v>0</v>
      </c>
      <c r="H78" s="17">
        <f t="shared" si="59"/>
        <v>1320</v>
      </c>
      <c r="I78" s="15">
        <f>'[3]10'!J80</f>
        <v>270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0</v>
      </c>
      <c r="N78" s="16">
        <f>'[3]10'!O80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18.98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18.98</v>
      </c>
      <c r="AE78" s="8">
        <f t="shared" si="43"/>
        <v>18.98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18.98</v>
      </c>
      <c r="AL78" s="8">
        <f t="shared" si="35"/>
        <v>232.04000000000002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232.04000000000002</v>
      </c>
      <c r="AT78" s="8">
        <v>18.98</v>
      </c>
      <c r="AU78" s="8">
        <v>18.98</v>
      </c>
      <c r="AW78" s="204">
        <v>18.98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18.98</v>
      </c>
      <c r="BD78" s="204">
        <v>18.98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18.98</v>
      </c>
      <c r="BL78" s="8">
        <f t="shared" si="53"/>
        <v>18.98</v>
      </c>
      <c r="BM78" s="8">
        <f t="shared" si="54"/>
        <v>18.98</v>
      </c>
      <c r="BN78" s="8">
        <f t="shared" si="55"/>
        <v>18.98</v>
      </c>
      <c r="BO78" s="8">
        <f t="shared" si="56"/>
        <v>18.98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0</v>
      </c>
      <c r="E79" s="16">
        <f>'[3]10'!E81</f>
        <v>0</v>
      </c>
      <c r="F79" s="16">
        <f>'[3]10'!F81</f>
        <v>1000</v>
      </c>
      <c r="G79" s="16">
        <f>'[3]10'!G81</f>
        <v>0</v>
      </c>
      <c r="H79" s="17">
        <f t="shared" si="59"/>
        <v>1320</v>
      </c>
      <c r="I79" s="15">
        <f>'[3]10'!J81</f>
        <v>272.05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0</v>
      </c>
      <c r="N79" s="16">
        <f>'[3]10'!O81</f>
        <v>0</v>
      </c>
      <c r="O79" s="17">
        <f t="shared" si="60"/>
        <v>272.05</v>
      </c>
      <c r="P79" s="18">
        <f>frq!C79</f>
        <v>1</v>
      </c>
      <c r="Q79" s="15">
        <f t="shared" si="33"/>
        <v>272.05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272.05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272.05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272.05</v>
      </c>
      <c r="AT79" s="8">
        <v>0</v>
      </c>
      <c r="AU79" s="8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0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0</v>
      </c>
      <c r="E80" s="16">
        <f>'[3]10'!E82</f>
        <v>0</v>
      </c>
      <c r="F80" s="16">
        <f>'[3]10'!F82</f>
        <v>1000</v>
      </c>
      <c r="G80" s="16">
        <f>'[3]10'!G82</f>
        <v>0</v>
      </c>
      <c r="H80" s="17">
        <f t="shared" si="59"/>
        <v>1320</v>
      </c>
      <c r="I80" s="15">
        <f>'[3]10'!J82</f>
        <v>272.05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0</v>
      </c>
      <c r="N80" s="16">
        <f>'[3]10'!O82</f>
        <v>0</v>
      </c>
      <c r="O80" s="17">
        <f t="shared" si="60"/>
        <v>272.05</v>
      </c>
      <c r="P80" s="18">
        <f>frq!C80</f>
        <v>1</v>
      </c>
      <c r="Q80" s="15">
        <f t="shared" si="33"/>
        <v>272.05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272.05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272.05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272.05</v>
      </c>
      <c r="AT80" s="8">
        <v>0</v>
      </c>
      <c r="AU80" s="8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0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0</v>
      </c>
      <c r="E81" s="16">
        <f>'[3]10'!E83</f>
        <v>0</v>
      </c>
      <c r="F81" s="16">
        <f>'[3]10'!F83</f>
        <v>1000</v>
      </c>
      <c r="G81" s="16">
        <f>'[3]10'!G83</f>
        <v>0</v>
      </c>
      <c r="H81" s="17">
        <f t="shared" si="59"/>
        <v>1320</v>
      </c>
      <c r="I81" s="15">
        <f>'[3]10'!J83</f>
        <v>272.05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0</v>
      </c>
      <c r="N81" s="16">
        <f>'[3]10'!O83</f>
        <v>0</v>
      </c>
      <c r="O81" s="17">
        <f t="shared" si="60"/>
        <v>272.05</v>
      </c>
      <c r="P81" s="18">
        <f>frq!C81</f>
        <v>1</v>
      </c>
      <c r="Q81" s="15">
        <f t="shared" si="33"/>
        <v>272.05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272.05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272.05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272.05</v>
      </c>
      <c r="AT81" s="8">
        <v>0</v>
      </c>
      <c r="AU81" s="8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0</v>
      </c>
      <c r="E82" s="16">
        <f>'[3]10'!E84</f>
        <v>0</v>
      </c>
      <c r="F82" s="16">
        <f>'[3]10'!F84</f>
        <v>1000</v>
      </c>
      <c r="G82" s="16">
        <f>'[3]10'!G84</f>
        <v>0</v>
      </c>
      <c r="H82" s="17">
        <f t="shared" si="59"/>
        <v>1320</v>
      </c>
      <c r="I82" s="15">
        <f>'[3]10'!J84</f>
        <v>272.05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0</v>
      </c>
      <c r="N82" s="16">
        <f>'[3]10'!O84</f>
        <v>0</v>
      </c>
      <c r="O82" s="17">
        <f t="shared" si="60"/>
        <v>272.05</v>
      </c>
      <c r="P82" s="18">
        <f>frq!C82</f>
        <v>1</v>
      </c>
      <c r="Q82" s="15">
        <f t="shared" si="33"/>
        <v>272.05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272.05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272.05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272.05</v>
      </c>
      <c r="AT82" s="8">
        <v>0</v>
      </c>
      <c r="AU82" s="8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0</v>
      </c>
      <c r="E83" s="16">
        <f>'[3]10'!E85</f>
        <v>0</v>
      </c>
      <c r="F83" s="16">
        <f>'[3]10'!F85</f>
        <v>1000</v>
      </c>
      <c r="G83" s="16">
        <f>'[3]10'!G85</f>
        <v>0</v>
      </c>
      <c r="H83" s="17">
        <f t="shared" si="59"/>
        <v>1320</v>
      </c>
      <c r="I83" s="15">
        <f>'[3]10'!J85</f>
        <v>272.05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0</v>
      </c>
      <c r="N83" s="16">
        <f>'[3]10'!O85</f>
        <v>0</v>
      </c>
      <c r="O83" s="17">
        <f t="shared" si="60"/>
        <v>272.05</v>
      </c>
      <c r="P83" s="18">
        <f>frq!C83</f>
        <v>1</v>
      </c>
      <c r="Q83" s="15">
        <f t="shared" si="33"/>
        <v>272.05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272.05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272.05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272.05</v>
      </c>
      <c r="AT83" s="8">
        <v>0</v>
      </c>
      <c r="AU83" s="8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0</v>
      </c>
      <c r="E84" s="16">
        <f>'[3]10'!E86</f>
        <v>0</v>
      </c>
      <c r="F84" s="16">
        <f>'[3]10'!F86</f>
        <v>1000</v>
      </c>
      <c r="G84" s="16">
        <f>'[3]10'!G86</f>
        <v>0</v>
      </c>
      <c r="H84" s="17">
        <f t="shared" si="59"/>
        <v>1320</v>
      </c>
      <c r="I84" s="15">
        <f>'[3]10'!J86</f>
        <v>272.05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0</v>
      </c>
      <c r="N84" s="16">
        <f>'[3]10'!O86</f>
        <v>0</v>
      </c>
      <c r="O84" s="17">
        <f t="shared" si="60"/>
        <v>272.05</v>
      </c>
      <c r="P84" s="18">
        <f>frq!C84</f>
        <v>1</v>
      </c>
      <c r="Q84" s="15">
        <f t="shared" si="33"/>
        <v>272.05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272.05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272.05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272.05</v>
      </c>
      <c r="AT84" s="8">
        <v>0</v>
      </c>
      <c r="AU84" s="8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0</v>
      </c>
      <c r="E85" s="16">
        <f>'[3]10'!E87</f>
        <v>0</v>
      </c>
      <c r="F85" s="16">
        <f>'[3]10'!F87</f>
        <v>1000</v>
      </c>
      <c r="G85" s="16">
        <f>'[3]10'!G87</f>
        <v>0</v>
      </c>
      <c r="H85" s="17">
        <f t="shared" si="59"/>
        <v>1320</v>
      </c>
      <c r="I85" s="15">
        <f>'[3]10'!J87</f>
        <v>272.05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0</v>
      </c>
      <c r="N85" s="16">
        <f>'[3]10'!O87</f>
        <v>0</v>
      </c>
      <c r="O85" s="17">
        <f t="shared" si="60"/>
        <v>272.05</v>
      </c>
      <c r="P85" s="18">
        <f>frq!C85</f>
        <v>1</v>
      </c>
      <c r="Q85" s="15">
        <f t="shared" si="33"/>
        <v>272.05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272.05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272.05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272.05</v>
      </c>
      <c r="AT85" s="8">
        <v>0</v>
      </c>
      <c r="AU85" s="8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0</v>
      </c>
      <c r="E86" s="16">
        <f>'[3]10'!E88</f>
        <v>0</v>
      </c>
      <c r="F86" s="16">
        <f>'[3]10'!F88</f>
        <v>1000</v>
      </c>
      <c r="G86" s="16">
        <f>'[3]10'!G88</f>
        <v>0</v>
      </c>
      <c r="H86" s="17">
        <f t="shared" si="59"/>
        <v>1320</v>
      </c>
      <c r="I86" s="15">
        <f>'[3]10'!J88</f>
        <v>272.05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0</v>
      </c>
      <c r="N86" s="16">
        <f>'[3]10'!O88</f>
        <v>0</v>
      </c>
      <c r="O86" s="17">
        <f t="shared" si="60"/>
        <v>272.05</v>
      </c>
      <c r="P86" s="18">
        <f>frq!C86</f>
        <v>1</v>
      </c>
      <c r="Q86" s="15">
        <f t="shared" si="33"/>
        <v>272.05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272.05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272.05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272.05</v>
      </c>
      <c r="AT86" s="8">
        <v>0</v>
      </c>
      <c r="AU86" s="8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0</v>
      </c>
      <c r="E87" s="16">
        <f>'[3]10'!E89</f>
        <v>0</v>
      </c>
      <c r="F87" s="16">
        <f>'[3]10'!F89</f>
        <v>1000</v>
      </c>
      <c r="G87" s="16">
        <f>'[3]10'!G89</f>
        <v>0</v>
      </c>
      <c r="H87" s="17">
        <f t="shared" si="59"/>
        <v>1320</v>
      </c>
      <c r="I87" s="15">
        <f>'[3]10'!J89</f>
        <v>272.05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0</v>
      </c>
      <c r="N87" s="16">
        <f>'[3]10'!O89</f>
        <v>0</v>
      </c>
      <c r="O87" s="17">
        <f t="shared" si="60"/>
        <v>272.05</v>
      </c>
      <c r="P87" s="18">
        <f>frq!C87</f>
        <v>1</v>
      </c>
      <c r="Q87" s="15">
        <f t="shared" si="33"/>
        <v>272.05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272.05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272.05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272.05</v>
      </c>
      <c r="AT87" s="8">
        <v>0</v>
      </c>
      <c r="AU87" s="8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0</v>
      </c>
      <c r="E88" s="16">
        <f>'[3]10'!E90</f>
        <v>0</v>
      </c>
      <c r="F88" s="16">
        <f>'[3]10'!F90</f>
        <v>1000</v>
      </c>
      <c r="G88" s="16">
        <f>'[3]10'!G90</f>
        <v>0</v>
      </c>
      <c r="H88" s="17">
        <f t="shared" si="59"/>
        <v>1320</v>
      </c>
      <c r="I88" s="15">
        <f>'[3]10'!J90</f>
        <v>272.05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0</v>
      </c>
      <c r="N88" s="16">
        <f>'[3]10'!O90</f>
        <v>0</v>
      </c>
      <c r="O88" s="17">
        <f t="shared" si="60"/>
        <v>272.05</v>
      </c>
      <c r="P88" s="18">
        <f>frq!C88</f>
        <v>1</v>
      </c>
      <c r="Q88" s="15">
        <f t="shared" si="33"/>
        <v>272.05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272.05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272.05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272.05</v>
      </c>
      <c r="AT88" s="8">
        <v>0</v>
      </c>
      <c r="AU88" s="8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0</v>
      </c>
      <c r="E89" s="16">
        <f>'[3]10'!E91</f>
        <v>0</v>
      </c>
      <c r="F89" s="16">
        <f>'[3]10'!F91</f>
        <v>1000</v>
      </c>
      <c r="G89" s="16">
        <f>'[3]10'!G91</f>
        <v>0</v>
      </c>
      <c r="H89" s="17">
        <f t="shared" si="59"/>
        <v>1320</v>
      </c>
      <c r="I89" s="15">
        <f>'[3]10'!J91</f>
        <v>272.05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0</v>
      </c>
      <c r="N89" s="16">
        <f>'[3]10'!O91</f>
        <v>0</v>
      </c>
      <c r="O89" s="17">
        <f t="shared" si="60"/>
        <v>272.05</v>
      </c>
      <c r="P89" s="18">
        <f>frq!C89</f>
        <v>1</v>
      </c>
      <c r="Q89" s="15">
        <f t="shared" si="33"/>
        <v>272.05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272.05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272.05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272.05</v>
      </c>
      <c r="AT89" s="8">
        <v>0</v>
      </c>
      <c r="AU89" s="8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0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0</v>
      </c>
      <c r="E90" s="16">
        <f>'[3]10'!E92</f>
        <v>0</v>
      </c>
      <c r="F90" s="16">
        <f>'[3]10'!F92</f>
        <v>1000</v>
      </c>
      <c r="G90" s="16">
        <f>'[3]10'!G92</f>
        <v>0</v>
      </c>
      <c r="H90" s="17">
        <f t="shared" si="59"/>
        <v>1320</v>
      </c>
      <c r="I90" s="15">
        <f>'[3]10'!J92</f>
        <v>272.05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0</v>
      </c>
      <c r="N90" s="16">
        <f>'[3]10'!O92</f>
        <v>0</v>
      </c>
      <c r="O90" s="17">
        <f t="shared" si="60"/>
        <v>272.05</v>
      </c>
      <c r="P90" s="18">
        <f>frq!C90</f>
        <v>1</v>
      </c>
      <c r="Q90" s="15">
        <f t="shared" si="33"/>
        <v>272.05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272.05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272.05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272.05</v>
      </c>
      <c r="AT90" s="8">
        <v>0</v>
      </c>
      <c r="AU90" s="8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0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0</v>
      </c>
      <c r="E91" s="16">
        <f>'[3]10'!E93</f>
        <v>0</v>
      </c>
      <c r="F91" s="16">
        <f>'[3]10'!F93</f>
        <v>1000</v>
      </c>
      <c r="G91" s="16">
        <f>'[3]10'!G93</f>
        <v>0</v>
      </c>
      <c r="H91" s="17">
        <f t="shared" si="59"/>
        <v>1320</v>
      </c>
      <c r="I91" s="15">
        <f>'[3]10'!J93</f>
        <v>272.05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0</v>
      </c>
      <c r="N91" s="16">
        <f>'[3]10'!O93</f>
        <v>0</v>
      </c>
      <c r="O91" s="17">
        <f t="shared" si="60"/>
        <v>272.05</v>
      </c>
      <c r="P91" s="18">
        <f>frq!C91</f>
        <v>1</v>
      </c>
      <c r="Q91" s="15">
        <f t="shared" si="33"/>
        <v>272.05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272.05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272.05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272.05</v>
      </c>
      <c r="AT91" s="8">
        <v>0</v>
      </c>
      <c r="AU91" s="8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0</v>
      </c>
      <c r="E92" s="16">
        <f>'[3]10'!E94</f>
        <v>0</v>
      </c>
      <c r="F92" s="16">
        <f>'[3]10'!F94</f>
        <v>1000</v>
      </c>
      <c r="G92" s="16">
        <f>'[3]10'!G94</f>
        <v>0</v>
      </c>
      <c r="H92" s="17">
        <f t="shared" si="59"/>
        <v>1320</v>
      </c>
      <c r="I92" s="15">
        <f>'[3]10'!J94</f>
        <v>272.05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0</v>
      </c>
      <c r="N92" s="16">
        <f>'[3]10'!O94</f>
        <v>0</v>
      </c>
      <c r="O92" s="17">
        <f t="shared" si="60"/>
        <v>272.05</v>
      </c>
      <c r="P92" s="18">
        <f>frq!C92</f>
        <v>1</v>
      </c>
      <c r="Q92" s="15">
        <f t="shared" si="33"/>
        <v>272.05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272.05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272.05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272.05</v>
      </c>
      <c r="AT92" s="8">
        <v>0</v>
      </c>
      <c r="AU92" s="8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0</v>
      </c>
      <c r="E93" s="16">
        <f>'[3]10'!E95</f>
        <v>0</v>
      </c>
      <c r="F93" s="16">
        <f>'[3]10'!F95</f>
        <v>1000</v>
      </c>
      <c r="G93" s="16">
        <f>'[3]10'!G95</f>
        <v>0</v>
      </c>
      <c r="H93" s="17">
        <f t="shared" si="59"/>
        <v>1320</v>
      </c>
      <c r="I93" s="15">
        <f>'[3]10'!J95</f>
        <v>272.05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0</v>
      </c>
      <c r="N93" s="16">
        <f>'[3]10'!O95</f>
        <v>0</v>
      </c>
      <c r="O93" s="17">
        <f t="shared" si="60"/>
        <v>272.05</v>
      </c>
      <c r="P93" s="18">
        <f>frq!C93</f>
        <v>1</v>
      </c>
      <c r="Q93" s="15">
        <f t="shared" si="33"/>
        <v>272.05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272.05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272.05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272.05</v>
      </c>
      <c r="AT93" s="8">
        <v>0</v>
      </c>
      <c r="AU93" s="8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0</v>
      </c>
      <c r="E94" s="16">
        <f>'[3]10'!E96</f>
        <v>0</v>
      </c>
      <c r="F94" s="16">
        <f>'[3]10'!F96</f>
        <v>1000</v>
      </c>
      <c r="G94" s="16">
        <f>'[3]10'!G96</f>
        <v>0</v>
      </c>
      <c r="H94" s="17">
        <f t="shared" si="59"/>
        <v>1320</v>
      </c>
      <c r="I94" s="15">
        <f>'[3]10'!J96</f>
        <v>272.05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0</v>
      </c>
      <c r="N94" s="16">
        <f>'[3]10'!O96</f>
        <v>0</v>
      </c>
      <c r="O94" s="17">
        <f t="shared" si="60"/>
        <v>272.05</v>
      </c>
      <c r="P94" s="18">
        <f>frq!C94</f>
        <v>1</v>
      </c>
      <c r="Q94" s="15">
        <f t="shared" si="33"/>
        <v>272.05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272.05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272.05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272.05</v>
      </c>
      <c r="AT94" s="8">
        <v>0</v>
      </c>
      <c r="AU94" s="8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0</v>
      </c>
      <c r="E95" s="16">
        <f>'[3]10'!E97</f>
        <v>0</v>
      </c>
      <c r="F95" s="16">
        <f>'[3]10'!F97</f>
        <v>1000</v>
      </c>
      <c r="G95" s="16">
        <f>'[3]10'!G97</f>
        <v>0</v>
      </c>
      <c r="H95" s="17">
        <f t="shared" si="59"/>
        <v>1320</v>
      </c>
      <c r="I95" s="15">
        <f>'[3]10'!J97</f>
        <v>272.05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0</v>
      </c>
      <c r="N95" s="16">
        <f>'[3]10'!O97</f>
        <v>0</v>
      </c>
      <c r="O95" s="17">
        <f t="shared" si="60"/>
        <v>272.05</v>
      </c>
      <c r="P95" s="18">
        <f>frq!C95</f>
        <v>1</v>
      </c>
      <c r="Q95" s="15">
        <f t="shared" si="33"/>
        <v>272.05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272.05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272.05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272.05</v>
      </c>
      <c r="AT95" s="8">
        <v>0</v>
      </c>
      <c r="AU95" s="8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0</v>
      </c>
      <c r="E96" s="16">
        <f>'[3]10'!E98</f>
        <v>0</v>
      </c>
      <c r="F96" s="16">
        <f>'[3]10'!F98</f>
        <v>1000</v>
      </c>
      <c r="G96" s="16">
        <f>'[3]10'!G98</f>
        <v>0</v>
      </c>
      <c r="H96" s="17">
        <f t="shared" si="59"/>
        <v>1320</v>
      </c>
      <c r="I96" s="15">
        <f>'[3]10'!J98</f>
        <v>272.05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0</v>
      </c>
      <c r="N96" s="16">
        <f>'[3]10'!O98</f>
        <v>0</v>
      </c>
      <c r="O96" s="17">
        <f t="shared" si="60"/>
        <v>272.05</v>
      </c>
      <c r="P96" s="18">
        <f>frq!C96</f>
        <v>1</v>
      </c>
      <c r="Q96" s="15">
        <f t="shared" si="33"/>
        <v>272.05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272.05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272.05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272.05</v>
      </c>
      <c r="AT96" s="8">
        <v>0</v>
      </c>
      <c r="AU96" s="8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0</v>
      </c>
      <c r="E97" s="16">
        <f>'[3]10'!E99</f>
        <v>0</v>
      </c>
      <c r="F97" s="16">
        <f>'[3]10'!F99</f>
        <v>1000</v>
      </c>
      <c r="G97" s="16">
        <f>'[3]10'!G99</f>
        <v>0</v>
      </c>
      <c r="H97" s="17">
        <f t="shared" si="59"/>
        <v>1320</v>
      </c>
      <c r="I97" s="15">
        <f>'[3]10'!J99</f>
        <v>272.05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0</v>
      </c>
      <c r="N97" s="16">
        <f>'[3]10'!O99</f>
        <v>0</v>
      </c>
      <c r="O97" s="17">
        <f t="shared" si="60"/>
        <v>272.05</v>
      </c>
      <c r="P97" s="18">
        <f>frq!C97</f>
        <v>1</v>
      </c>
      <c r="Q97" s="15">
        <f t="shared" si="33"/>
        <v>272.05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272.05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272.05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272.05</v>
      </c>
      <c r="AT97" s="8">
        <v>0</v>
      </c>
      <c r="AU97" s="8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0</v>
      </c>
      <c r="E98" s="16">
        <f>'[3]10'!E100</f>
        <v>0</v>
      </c>
      <c r="F98" s="16">
        <f>'[3]10'!F100</f>
        <v>1000</v>
      </c>
      <c r="G98" s="16">
        <f>'[3]10'!G100</f>
        <v>0</v>
      </c>
      <c r="H98" s="17">
        <f t="shared" si="59"/>
        <v>1320</v>
      </c>
      <c r="I98" s="15">
        <f>'[3]10'!J100</f>
        <v>272.05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0</v>
      </c>
      <c r="N98" s="16">
        <f>'[3]10'!O100</f>
        <v>0</v>
      </c>
      <c r="O98" s="17">
        <f t="shared" si="60"/>
        <v>272.05</v>
      </c>
      <c r="P98" s="18">
        <f>frq!C98</f>
        <v>1</v>
      </c>
      <c r="Q98" s="15">
        <f t="shared" si="33"/>
        <v>272.05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272.05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272.05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272.05</v>
      </c>
      <c r="AT98" s="8">
        <v>0</v>
      </c>
      <c r="AU98" s="8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0.255</v>
      </c>
      <c r="E99" s="15">
        <f t="shared" si="62"/>
        <v>0</v>
      </c>
      <c r="F99" s="15">
        <f t="shared" si="62"/>
        <v>24.09</v>
      </c>
      <c r="G99" s="15">
        <f t="shared" si="62"/>
        <v>0</v>
      </c>
      <c r="H99" s="15">
        <f t="shared" si="62"/>
        <v>32.024999999999999</v>
      </c>
      <c r="I99" s="15">
        <f t="shared" si="62"/>
        <v>6.4902499999999961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6.4902499999999961</v>
      </c>
      <c r="P99" s="15">
        <f t="shared" si="62"/>
        <v>2.4E-2</v>
      </c>
      <c r="Q99" s="15">
        <f t="shared" si="62"/>
        <v>6.4902499999999961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6.4902499999999961</v>
      </c>
      <c r="X99" s="15">
        <f t="shared" si="62"/>
        <v>0.48058750000000028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0.48058750000000028</v>
      </c>
      <c r="AE99" s="15">
        <f t="shared" si="62"/>
        <v>0.48058750000000028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0.48058750000000028</v>
      </c>
      <c r="AL99" s="15">
        <f t="shared" si="62"/>
        <v>5.5290750000000006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5.5290750000000006</v>
      </c>
      <c r="AS99" s="15">
        <f t="shared" si="62"/>
        <v>0</v>
      </c>
      <c r="AT99" s="15">
        <f t="shared" si="62"/>
        <v>0.48524500000000026</v>
      </c>
      <c r="AU99" s="15">
        <f t="shared" si="62"/>
        <v>0.48666000000000031</v>
      </c>
      <c r="AV99" s="15">
        <f t="shared" si="62"/>
        <v>0</v>
      </c>
      <c r="AW99" s="15">
        <f t="shared" si="62"/>
        <v>0.48058750000000028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0.48058750000000028</v>
      </c>
      <c r="BD99" s="15">
        <f t="shared" si="62"/>
        <v>0.48058750000000028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0.48058750000000028</v>
      </c>
      <c r="BK99" s="15"/>
      <c r="BL99" s="15">
        <f t="shared" si="63"/>
        <v>0.48524500000000026</v>
      </c>
      <c r="BM99" s="15">
        <f t="shared" si="63"/>
        <v>0.48666000000000031</v>
      </c>
      <c r="BN99" s="15">
        <f t="shared" si="63"/>
        <v>0.48058750000000028</v>
      </c>
      <c r="BO99" s="15">
        <f t="shared" si="63"/>
        <v>0.48058750000000028</v>
      </c>
      <c r="BP99" s="15">
        <f t="shared" si="63"/>
        <v>4.6574999999999984E-3</v>
      </c>
      <c r="BQ99" s="15">
        <f t="shared" si="63"/>
        <v>6.0724999999999998E-3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45606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45606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45606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0</v>
      </c>
      <c r="E3">
        <f>PPCL!N3</f>
        <v>0</v>
      </c>
      <c r="F3">
        <f>B3+C3</f>
        <v>125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20</v>
      </c>
      <c r="D41">
        <f>PPCL!M41</f>
        <v>0</v>
      </c>
      <c r="E41">
        <f>PPCL!N41</f>
        <v>0</v>
      </c>
      <c r="F41">
        <f t="shared" si="4"/>
        <v>145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20</v>
      </c>
      <c r="D42">
        <f>PPCL!M42</f>
        <v>0</v>
      </c>
      <c r="E42">
        <f>PPCL!N42</f>
        <v>0</v>
      </c>
      <c r="F42">
        <f t="shared" si="4"/>
        <v>145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40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40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60</v>
      </c>
      <c r="D45">
        <f>PPCL!M45</f>
        <v>0</v>
      </c>
      <c r="E45">
        <f>PPCL!N45</f>
        <v>0</v>
      </c>
      <c r="F45">
        <f t="shared" si="4"/>
        <v>185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80</v>
      </c>
      <c r="D46">
        <f>PPCL!M46</f>
        <v>0</v>
      </c>
      <c r="E46">
        <f>PPCL!N46</f>
        <v>0</v>
      </c>
      <c r="F46">
        <f t="shared" si="4"/>
        <v>205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80</v>
      </c>
      <c r="D47">
        <f>PPCL!M47</f>
        <v>0</v>
      </c>
      <c r="E47">
        <f>PPCL!N47</f>
        <v>0</v>
      </c>
      <c r="F47">
        <f t="shared" si="4"/>
        <v>205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8.5000000000000006E-2</v>
      </c>
      <c r="D99" s="115">
        <f t="shared" si="12"/>
        <v>0</v>
      </c>
      <c r="E99" s="115">
        <f t="shared" si="12"/>
        <v>0</v>
      </c>
      <c r="F99" s="115">
        <f t="shared" si="12"/>
        <v>3.085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0</v>
      </c>
      <c r="E3">
        <f>PPCL!P3</f>
        <v>0</v>
      </c>
      <c r="F3">
        <f>B3+C3</f>
        <v>205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37.6</v>
      </c>
      <c r="E3">
        <f>GT!N3</f>
        <v>0</v>
      </c>
      <c r="F3">
        <f>B3+C3</f>
        <v>80</v>
      </c>
      <c r="G3">
        <f>D3+E3-X3</f>
        <v>37.6</v>
      </c>
      <c r="H3" s="113"/>
      <c r="I3">
        <f>BRPL_EOD!AA3+BRPL_EOD!AB3</f>
        <v>15.49</v>
      </c>
      <c r="J3">
        <f>BYPL_EOD!AA3+BYPL_EOD!AB3</f>
        <v>8.48</v>
      </c>
      <c r="K3">
        <f>MES_EOD!AA3+MES_EOD!AB3</f>
        <v>0</v>
      </c>
      <c r="L3">
        <f>NDMC_EOD!AA3+NDMC_EOD!AB3</f>
        <v>2.08</v>
      </c>
      <c r="M3">
        <f>TPDDL_EOD!AA3+TPDDL_EOD!AB3</f>
        <v>11.06</v>
      </c>
      <c r="N3">
        <f t="shared" ref="N3:N66" si="0">SUM(I3:M3)</f>
        <v>37.11</v>
      </c>
      <c r="O3" s="113">
        <f t="shared" ref="O3:O66" si="1">G3-N3</f>
        <v>0.49000000000000199</v>
      </c>
      <c r="P3">
        <v>15.694529776340611</v>
      </c>
      <c r="Q3">
        <v>8.5919698194556737</v>
      </c>
      <c r="R3">
        <v>0</v>
      </c>
      <c r="S3">
        <v>2.1074642953381839</v>
      </c>
      <c r="T3">
        <v>11.206036108865536</v>
      </c>
      <c r="U3" s="115">
        <f t="shared" ref="U3:U66" si="2">SUM(P3:T3)</f>
        <v>37.600000000000009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80</v>
      </c>
      <c r="G4">
        <f t="shared" ref="G4:G67" si="5">D4+E4-X4</f>
        <v>36.6</v>
      </c>
      <c r="H4" s="113"/>
      <c r="I4">
        <f>BRPL_EOD!AA4+BRPL_EOD!AB4</f>
        <v>14.88</v>
      </c>
      <c r="J4">
        <f>BYPL_EOD!AA4+BYPL_EOD!AB4</f>
        <v>8.15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36.11</v>
      </c>
      <c r="O4" s="113">
        <f t="shared" si="1"/>
        <v>0.49000000000000199</v>
      </c>
      <c r="P4">
        <v>15.081916366657437</v>
      </c>
      <c r="Q4">
        <v>8.2605926336194972</v>
      </c>
      <c r="R4">
        <v>0</v>
      </c>
      <c r="S4">
        <v>2.1082248684574911</v>
      </c>
      <c r="T4">
        <v>11.149266131265579</v>
      </c>
      <c r="U4" s="115">
        <f t="shared" si="2"/>
        <v>36.6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36.6</v>
      </c>
      <c r="E5">
        <f>GT!N5</f>
        <v>0</v>
      </c>
      <c r="F5">
        <f t="shared" si="4"/>
        <v>80</v>
      </c>
      <c r="G5">
        <f t="shared" si="5"/>
        <v>36.6</v>
      </c>
      <c r="H5" s="113"/>
      <c r="I5">
        <f>BRPL_EOD!AA5+BRPL_EOD!AB5</f>
        <v>14.88</v>
      </c>
      <c r="J5">
        <f>BYPL_EOD!AA5+BYPL_EOD!AB5</f>
        <v>8.15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36.11</v>
      </c>
      <c r="O5" s="113">
        <f t="shared" si="1"/>
        <v>0.49000000000000199</v>
      </c>
      <c r="P5">
        <v>15.081916366657437</v>
      </c>
      <c r="Q5">
        <v>8.2605926336194972</v>
      </c>
      <c r="R5">
        <v>0</v>
      </c>
      <c r="S5">
        <v>2.1082248684574911</v>
      </c>
      <c r="T5">
        <v>11.149266131265579</v>
      </c>
      <c r="U5" s="115">
        <f t="shared" si="2"/>
        <v>36.6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36.6</v>
      </c>
      <c r="E6">
        <f>GT!N6</f>
        <v>0</v>
      </c>
      <c r="F6">
        <f t="shared" si="4"/>
        <v>80</v>
      </c>
      <c r="G6">
        <f t="shared" si="5"/>
        <v>36.6</v>
      </c>
      <c r="H6" s="113"/>
      <c r="I6">
        <f>BRPL_EOD!AA6+BRPL_EOD!AB6</f>
        <v>14.88</v>
      </c>
      <c r="J6">
        <f>BYPL_EOD!AA6+BYPL_EOD!AB6</f>
        <v>8.15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36.11</v>
      </c>
      <c r="O6" s="113">
        <f t="shared" si="1"/>
        <v>0.49000000000000199</v>
      </c>
      <c r="P6">
        <v>15.081916366657437</v>
      </c>
      <c r="Q6">
        <v>8.2605926336194972</v>
      </c>
      <c r="R6">
        <v>0</v>
      </c>
      <c r="S6">
        <v>2.1082248684574911</v>
      </c>
      <c r="T6">
        <v>11.149266131265579</v>
      </c>
      <c r="U6" s="115">
        <f t="shared" si="2"/>
        <v>36.6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36.6</v>
      </c>
      <c r="E7">
        <f>GT!N7</f>
        <v>0</v>
      </c>
      <c r="F7">
        <f t="shared" si="4"/>
        <v>80</v>
      </c>
      <c r="G7">
        <f t="shared" si="5"/>
        <v>36.6</v>
      </c>
      <c r="H7" s="113"/>
      <c r="I7">
        <f>BRPL_EOD!AA7+BRPL_EOD!AB7</f>
        <v>14.88</v>
      </c>
      <c r="J7">
        <f>BYPL_EOD!AA7+BYPL_EOD!AB7</f>
        <v>8.15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36.11</v>
      </c>
      <c r="O7" s="113">
        <f t="shared" si="1"/>
        <v>0.49000000000000199</v>
      </c>
      <c r="P7">
        <v>15.081916366657437</v>
      </c>
      <c r="Q7">
        <v>8.2605926336194972</v>
      </c>
      <c r="R7">
        <v>0</v>
      </c>
      <c r="S7">
        <v>2.1082248684574911</v>
      </c>
      <c r="T7">
        <v>11.149266131265579</v>
      </c>
      <c r="U7" s="115">
        <f t="shared" si="2"/>
        <v>36.6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36.6</v>
      </c>
      <c r="E8">
        <f>GT!N8</f>
        <v>0</v>
      </c>
      <c r="F8">
        <f t="shared" si="4"/>
        <v>80</v>
      </c>
      <c r="G8">
        <f t="shared" si="5"/>
        <v>36.6</v>
      </c>
      <c r="H8" s="113"/>
      <c r="I8">
        <f>BRPL_EOD!AA8+BRPL_EOD!AB8</f>
        <v>14.88</v>
      </c>
      <c r="J8">
        <f>BYPL_EOD!AA8+BYPL_EOD!AB8</f>
        <v>8.15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36.11</v>
      </c>
      <c r="O8" s="113">
        <f t="shared" si="1"/>
        <v>0.49000000000000199</v>
      </c>
      <c r="P8">
        <v>15.081916366657437</v>
      </c>
      <c r="Q8">
        <v>8.2605926336194972</v>
      </c>
      <c r="R8">
        <v>0</v>
      </c>
      <c r="S8">
        <v>2.1082248684574911</v>
      </c>
      <c r="T8">
        <v>11.149266131265579</v>
      </c>
      <c r="U8" s="115">
        <f t="shared" si="2"/>
        <v>36.6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36.6</v>
      </c>
      <c r="E9">
        <f>GT!N9</f>
        <v>0</v>
      </c>
      <c r="F9">
        <f t="shared" si="4"/>
        <v>80</v>
      </c>
      <c r="G9">
        <f t="shared" si="5"/>
        <v>36.6</v>
      </c>
      <c r="H9" s="113"/>
      <c r="I9">
        <f>BRPL_EOD!AA9+BRPL_EOD!AB9</f>
        <v>14.88</v>
      </c>
      <c r="J9">
        <f>BYPL_EOD!AA9+BYPL_EOD!AB9</f>
        <v>8.15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36.11</v>
      </c>
      <c r="O9" s="113">
        <f t="shared" si="1"/>
        <v>0.49000000000000199</v>
      </c>
      <c r="P9">
        <v>15.081916366657437</v>
      </c>
      <c r="Q9">
        <v>8.2605926336194972</v>
      </c>
      <c r="R9">
        <v>0</v>
      </c>
      <c r="S9">
        <v>2.1082248684574911</v>
      </c>
      <c r="T9">
        <v>11.149266131265579</v>
      </c>
      <c r="U9" s="115">
        <f t="shared" si="2"/>
        <v>36.6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80</v>
      </c>
      <c r="G10">
        <f t="shared" si="5"/>
        <v>36.6</v>
      </c>
      <c r="H10" s="113"/>
      <c r="I10">
        <f>BRPL_EOD!AA10+BRPL_EOD!AB10</f>
        <v>14.88</v>
      </c>
      <c r="J10">
        <f>BYPL_EOD!AA10+BYPL_EOD!AB10</f>
        <v>8.15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36.11</v>
      </c>
      <c r="O10" s="113">
        <f t="shared" si="1"/>
        <v>0.49000000000000199</v>
      </c>
      <c r="P10">
        <v>15.081916366657437</v>
      </c>
      <c r="Q10">
        <v>8.2605926336194972</v>
      </c>
      <c r="R10">
        <v>0</v>
      </c>
      <c r="S10">
        <v>2.1082248684574911</v>
      </c>
      <c r="T10">
        <v>11.149266131265579</v>
      </c>
      <c r="U10" s="115">
        <f t="shared" si="2"/>
        <v>36.6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80</v>
      </c>
      <c r="G11">
        <f t="shared" si="5"/>
        <v>36.6</v>
      </c>
      <c r="H11" s="113"/>
      <c r="I11">
        <f>BRPL_EOD!AA11+BRPL_EOD!AB11</f>
        <v>14.88</v>
      </c>
      <c r="J11">
        <f>BYPL_EOD!AA11+BYPL_EOD!AB11</f>
        <v>8.15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36.11</v>
      </c>
      <c r="O11" s="113">
        <f t="shared" si="1"/>
        <v>0.49000000000000199</v>
      </c>
      <c r="P11">
        <v>15.081916366657437</v>
      </c>
      <c r="Q11">
        <v>8.2605926336194972</v>
      </c>
      <c r="R11">
        <v>0</v>
      </c>
      <c r="S11">
        <v>2.1082248684574911</v>
      </c>
      <c r="T11">
        <v>11.149266131265579</v>
      </c>
      <c r="U11" s="115">
        <f t="shared" si="2"/>
        <v>36.6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80</v>
      </c>
      <c r="G12">
        <f t="shared" si="5"/>
        <v>36.6</v>
      </c>
      <c r="H12" s="113"/>
      <c r="I12">
        <f>BRPL_EOD!AA12+BRPL_EOD!AB12</f>
        <v>14.88</v>
      </c>
      <c r="J12">
        <f>BYPL_EOD!AA12+BYPL_EOD!AB12</f>
        <v>8.15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36.11</v>
      </c>
      <c r="O12" s="113">
        <f t="shared" si="1"/>
        <v>0.49000000000000199</v>
      </c>
      <c r="P12">
        <v>15.081916366657437</v>
      </c>
      <c r="Q12">
        <v>8.2605926336194972</v>
      </c>
      <c r="R12">
        <v>0</v>
      </c>
      <c r="S12">
        <v>2.1082248684574911</v>
      </c>
      <c r="T12">
        <v>11.149266131265579</v>
      </c>
      <c r="U12" s="115">
        <f t="shared" si="2"/>
        <v>36.6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80</v>
      </c>
      <c r="G13">
        <f t="shared" si="5"/>
        <v>36.6</v>
      </c>
      <c r="H13" s="113"/>
      <c r="I13">
        <f>BRPL_EOD!AA13+BRPL_EOD!AB13</f>
        <v>14.88</v>
      </c>
      <c r="J13">
        <f>BYPL_EOD!AA13+BYPL_EOD!AB13</f>
        <v>8.15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36.11</v>
      </c>
      <c r="O13" s="113">
        <f t="shared" si="1"/>
        <v>0.49000000000000199</v>
      </c>
      <c r="P13">
        <v>15.081916366657437</v>
      </c>
      <c r="Q13">
        <v>8.2605926336194972</v>
      </c>
      <c r="R13">
        <v>0</v>
      </c>
      <c r="S13">
        <v>2.1082248684574911</v>
      </c>
      <c r="T13">
        <v>11.149266131265579</v>
      </c>
      <c r="U13" s="115">
        <f t="shared" si="2"/>
        <v>36.6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80</v>
      </c>
      <c r="G14">
        <f t="shared" si="5"/>
        <v>36.6</v>
      </c>
      <c r="H14" s="113"/>
      <c r="I14">
        <f>BRPL_EOD!AA14+BRPL_EOD!AB14</f>
        <v>14.88</v>
      </c>
      <c r="J14">
        <f>BYPL_EOD!AA14+BYPL_EOD!AB14</f>
        <v>8.15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36.11</v>
      </c>
      <c r="O14" s="113">
        <f t="shared" si="1"/>
        <v>0.49000000000000199</v>
      </c>
      <c r="P14">
        <v>15.081916366657437</v>
      </c>
      <c r="Q14">
        <v>8.2605926336194972</v>
      </c>
      <c r="R14">
        <v>0</v>
      </c>
      <c r="S14">
        <v>2.1082248684574911</v>
      </c>
      <c r="T14">
        <v>11.149266131265579</v>
      </c>
      <c r="U14" s="115">
        <f t="shared" si="2"/>
        <v>36.6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80</v>
      </c>
      <c r="G15">
        <f t="shared" si="5"/>
        <v>36.6</v>
      </c>
      <c r="H15" s="113"/>
      <c r="I15">
        <f>BRPL_EOD!AA15+BRPL_EOD!AB15</f>
        <v>14.88</v>
      </c>
      <c r="J15">
        <f>BYPL_EOD!AA15+BYPL_EOD!AB15</f>
        <v>8.15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36.11</v>
      </c>
      <c r="O15" s="113">
        <f t="shared" si="1"/>
        <v>0.49000000000000199</v>
      </c>
      <c r="P15">
        <v>15.081916366657437</v>
      </c>
      <c r="Q15">
        <v>8.2605926336194972</v>
      </c>
      <c r="R15">
        <v>0</v>
      </c>
      <c r="S15">
        <v>2.1082248684574911</v>
      </c>
      <c r="T15">
        <v>11.149266131265579</v>
      </c>
      <c r="U15" s="115">
        <f t="shared" si="2"/>
        <v>36.6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80</v>
      </c>
      <c r="G16">
        <f t="shared" si="5"/>
        <v>36.6</v>
      </c>
      <c r="H16" s="113"/>
      <c r="I16">
        <f>BRPL_EOD!AA16+BRPL_EOD!AB16</f>
        <v>14.88</v>
      </c>
      <c r="J16">
        <f>BYPL_EOD!AA16+BYPL_EOD!AB16</f>
        <v>8.15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36.11</v>
      </c>
      <c r="O16" s="113">
        <f t="shared" si="1"/>
        <v>0.49000000000000199</v>
      </c>
      <c r="P16">
        <v>15.081916366657437</v>
      </c>
      <c r="Q16">
        <v>8.2605926336194972</v>
      </c>
      <c r="R16">
        <v>0</v>
      </c>
      <c r="S16">
        <v>2.1082248684574911</v>
      </c>
      <c r="T16">
        <v>11.149266131265579</v>
      </c>
      <c r="U16" s="115">
        <f t="shared" si="2"/>
        <v>36.6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80</v>
      </c>
      <c r="G17">
        <f t="shared" si="5"/>
        <v>36.6</v>
      </c>
      <c r="H17" s="113"/>
      <c r="I17">
        <f>BRPL_EOD!AA17+BRPL_EOD!AB17</f>
        <v>14.88</v>
      </c>
      <c r="J17">
        <f>BYPL_EOD!AA17+BYPL_EOD!AB17</f>
        <v>8.15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36.11</v>
      </c>
      <c r="O17" s="113">
        <f t="shared" si="1"/>
        <v>0.49000000000000199</v>
      </c>
      <c r="P17">
        <v>15.081916366657437</v>
      </c>
      <c r="Q17">
        <v>8.2605926336194972</v>
      </c>
      <c r="R17">
        <v>0</v>
      </c>
      <c r="S17">
        <v>2.1082248684574911</v>
      </c>
      <c r="T17">
        <v>11.149266131265579</v>
      </c>
      <c r="U17" s="115">
        <f t="shared" si="2"/>
        <v>36.6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80</v>
      </c>
      <c r="G18">
        <f t="shared" si="5"/>
        <v>36.6</v>
      </c>
      <c r="H18" s="113"/>
      <c r="I18">
        <f>BRPL_EOD!AA18+BRPL_EOD!AB18</f>
        <v>14.88</v>
      </c>
      <c r="J18">
        <f>BYPL_EOD!AA18+BYPL_EOD!AB18</f>
        <v>8.15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36.11</v>
      </c>
      <c r="O18" s="113">
        <f t="shared" si="1"/>
        <v>0.49000000000000199</v>
      </c>
      <c r="P18">
        <v>15.081916366657437</v>
      </c>
      <c r="Q18">
        <v>8.2605926336194972</v>
      </c>
      <c r="R18">
        <v>0</v>
      </c>
      <c r="S18">
        <v>2.1082248684574911</v>
      </c>
      <c r="T18">
        <v>11.149266131265579</v>
      </c>
      <c r="U18" s="115">
        <f t="shared" si="2"/>
        <v>36.6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80</v>
      </c>
      <c r="G19">
        <f t="shared" si="5"/>
        <v>37.6</v>
      </c>
      <c r="H19" s="113"/>
      <c r="I19">
        <f>BRPL_EOD!AA19+BRPL_EOD!AB19</f>
        <v>15.49</v>
      </c>
      <c r="J19">
        <f>BYPL_EOD!AA19+BYPL_EOD!AB19</f>
        <v>8.48</v>
      </c>
      <c r="K19">
        <f>MES_EOD!AA19+MES_EOD!AB19</f>
        <v>0</v>
      </c>
      <c r="L19">
        <f>NDMC_EOD!AA19+NDMC_EOD!AB19</f>
        <v>2.08</v>
      </c>
      <c r="M19">
        <f>TPDDL_EOD!AA19+TPDDL_EOD!AB19</f>
        <v>11.06</v>
      </c>
      <c r="N19">
        <f t="shared" si="0"/>
        <v>37.11</v>
      </c>
      <c r="O19" s="113">
        <f t="shared" si="1"/>
        <v>0.49000000000000199</v>
      </c>
      <c r="P19">
        <v>15.694529776340611</v>
      </c>
      <c r="Q19">
        <v>8.5919698194556737</v>
      </c>
      <c r="R19">
        <v>0</v>
      </c>
      <c r="S19">
        <v>2.1074642953381839</v>
      </c>
      <c r="T19">
        <v>11.206036108865536</v>
      </c>
      <c r="U19" s="115">
        <f t="shared" si="2"/>
        <v>37.600000000000009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80</v>
      </c>
      <c r="G20">
        <f t="shared" si="5"/>
        <v>37.6</v>
      </c>
      <c r="H20" s="113"/>
      <c r="I20">
        <f>BRPL_EOD!AA20+BRPL_EOD!AB20</f>
        <v>15.49</v>
      </c>
      <c r="J20">
        <f>BYPL_EOD!AA20+BYPL_EOD!AB20</f>
        <v>8.48</v>
      </c>
      <c r="K20">
        <f>MES_EOD!AA20+MES_EOD!AB20</f>
        <v>0</v>
      </c>
      <c r="L20">
        <f>NDMC_EOD!AA20+NDMC_EOD!AB20</f>
        <v>2.08</v>
      </c>
      <c r="M20">
        <f>TPDDL_EOD!AA20+TPDDL_EOD!AB20</f>
        <v>11.06</v>
      </c>
      <c r="N20">
        <f t="shared" si="0"/>
        <v>37.11</v>
      </c>
      <c r="O20" s="113">
        <f t="shared" si="1"/>
        <v>0.49000000000000199</v>
      </c>
      <c r="P20">
        <v>15.694529776340611</v>
      </c>
      <c r="Q20">
        <v>8.5919698194556737</v>
      </c>
      <c r="R20">
        <v>0</v>
      </c>
      <c r="S20">
        <v>2.1074642953381839</v>
      </c>
      <c r="T20">
        <v>11.206036108865536</v>
      </c>
      <c r="U20" s="115">
        <f t="shared" si="2"/>
        <v>37.600000000000009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80</v>
      </c>
      <c r="G21">
        <f t="shared" si="5"/>
        <v>37.6</v>
      </c>
      <c r="H21" s="113"/>
      <c r="I21">
        <f>BRPL_EOD!AA21+BRPL_EOD!AB21</f>
        <v>15.49</v>
      </c>
      <c r="J21">
        <f>BYPL_EOD!AA21+BYPL_EOD!AB21</f>
        <v>8.48</v>
      </c>
      <c r="K21">
        <f>MES_EOD!AA21+MES_EOD!AB21</f>
        <v>0</v>
      </c>
      <c r="L21">
        <f>NDMC_EOD!AA21+NDMC_EOD!AB21</f>
        <v>2.08</v>
      </c>
      <c r="M21">
        <f>TPDDL_EOD!AA21+TPDDL_EOD!AB21</f>
        <v>11.06</v>
      </c>
      <c r="N21">
        <f t="shared" si="0"/>
        <v>37.11</v>
      </c>
      <c r="O21" s="113">
        <f t="shared" si="1"/>
        <v>0.49000000000000199</v>
      </c>
      <c r="P21">
        <v>15.694529776340611</v>
      </c>
      <c r="Q21">
        <v>8.5919698194556737</v>
      </c>
      <c r="R21">
        <v>0</v>
      </c>
      <c r="S21">
        <v>2.1074642953381839</v>
      </c>
      <c r="T21">
        <v>11.206036108865536</v>
      </c>
      <c r="U21" s="115">
        <f t="shared" si="2"/>
        <v>37.600000000000009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80</v>
      </c>
      <c r="G22">
        <f t="shared" si="5"/>
        <v>37.6</v>
      </c>
      <c r="H22" s="113"/>
      <c r="I22">
        <f>BRPL_EOD!AA22+BRPL_EOD!AB22</f>
        <v>15.49</v>
      </c>
      <c r="J22">
        <f>BYPL_EOD!AA22+BYPL_EOD!AB22</f>
        <v>8.48</v>
      </c>
      <c r="K22">
        <f>MES_EOD!AA22+MES_EOD!AB22</f>
        <v>0</v>
      </c>
      <c r="L22">
        <f>NDMC_EOD!AA22+NDMC_EOD!AB22</f>
        <v>2.08</v>
      </c>
      <c r="M22">
        <f>TPDDL_EOD!AA22+TPDDL_EOD!AB22</f>
        <v>11.06</v>
      </c>
      <c r="N22">
        <f t="shared" si="0"/>
        <v>37.11</v>
      </c>
      <c r="O22" s="113">
        <f t="shared" si="1"/>
        <v>0.49000000000000199</v>
      </c>
      <c r="P22">
        <v>15.694529776340611</v>
      </c>
      <c r="Q22">
        <v>8.5919698194556737</v>
      </c>
      <c r="R22">
        <v>0</v>
      </c>
      <c r="S22">
        <v>2.1074642953381839</v>
      </c>
      <c r="T22">
        <v>11.206036108865536</v>
      </c>
      <c r="U22" s="115">
        <f t="shared" si="2"/>
        <v>37.600000000000009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80</v>
      </c>
      <c r="G23">
        <f t="shared" si="5"/>
        <v>37.6</v>
      </c>
      <c r="H23" s="113"/>
      <c r="I23">
        <f>BRPL_EOD!AA23+BRPL_EOD!AB23</f>
        <v>15.49</v>
      </c>
      <c r="J23">
        <f>BYPL_EOD!AA23+BYPL_EOD!AB23</f>
        <v>8.48</v>
      </c>
      <c r="K23">
        <f>MES_EOD!AA23+MES_EOD!AB23</f>
        <v>0</v>
      </c>
      <c r="L23">
        <f>NDMC_EOD!AA23+NDMC_EOD!AB23</f>
        <v>2.08</v>
      </c>
      <c r="M23">
        <f>TPDDL_EOD!AA23+TPDDL_EOD!AB23</f>
        <v>11.06</v>
      </c>
      <c r="N23">
        <f t="shared" si="0"/>
        <v>37.11</v>
      </c>
      <c r="O23" s="113">
        <f t="shared" si="1"/>
        <v>0.49000000000000199</v>
      </c>
      <c r="P23">
        <v>15.694529776340611</v>
      </c>
      <c r="Q23">
        <v>8.5919698194556737</v>
      </c>
      <c r="R23">
        <v>0</v>
      </c>
      <c r="S23">
        <v>2.1074642953381839</v>
      </c>
      <c r="T23">
        <v>11.206036108865536</v>
      </c>
      <c r="U23" s="115">
        <f t="shared" si="2"/>
        <v>37.600000000000009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80</v>
      </c>
      <c r="G24">
        <f t="shared" si="5"/>
        <v>37.6</v>
      </c>
      <c r="H24" s="113"/>
      <c r="I24">
        <f>BRPL_EOD!AA24+BRPL_EOD!AB24</f>
        <v>15.49</v>
      </c>
      <c r="J24">
        <f>BYPL_EOD!AA24+BYPL_EOD!AB24</f>
        <v>8.48</v>
      </c>
      <c r="K24">
        <f>MES_EOD!AA24+MES_EOD!AB24</f>
        <v>0</v>
      </c>
      <c r="L24">
        <f>NDMC_EOD!AA24+NDMC_EOD!AB24</f>
        <v>2.08</v>
      </c>
      <c r="M24">
        <f>TPDDL_EOD!AA24+TPDDL_EOD!AB24</f>
        <v>11.06</v>
      </c>
      <c r="N24">
        <f t="shared" si="0"/>
        <v>37.11</v>
      </c>
      <c r="O24" s="113">
        <f t="shared" si="1"/>
        <v>0.49000000000000199</v>
      </c>
      <c r="P24">
        <v>15.694529776340611</v>
      </c>
      <c r="Q24">
        <v>8.5919698194556737</v>
      </c>
      <c r="R24">
        <v>0</v>
      </c>
      <c r="S24">
        <v>2.1074642953381839</v>
      </c>
      <c r="T24">
        <v>11.206036108865536</v>
      </c>
      <c r="U24" s="115">
        <f t="shared" si="2"/>
        <v>37.600000000000009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80</v>
      </c>
      <c r="G25">
        <f t="shared" si="5"/>
        <v>37.6</v>
      </c>
      <c r="H25" s="113"/>
      <c r="I25">
        <f>BRPL_EOD!AA25+BRPL_EOD!AB25</f>
        <v>15.49</v>
      </c>
      <c r="J25">
        <f>BYPL_EOD!AA25+BYPL_EOD!AB25</f>
        <v>8.48</v>
      </c>
      <c r="K25">
        <f>MES_EOD!AA25+MES_EOD!AB25</f>
        <v>0</v>
      </c>
      <c r="L25">
        <f>NDMC_EOD!AA25+NDMC_EOD!AB25</f>
        <v>2.08</v>
      </c>
      <c r="M25">
        <f>TPDDL_EOD!AA25+TPDDL_EOD!AB25</f>
        <v>11.06</v>
      </c>
      <c r="N25">
        <f t="shared" si="0"/>
        <v>37.11</v>
      </c>
      <c r="O25" s="113">
        <f t="shared" si="1"/>
        <v>0.49000000000000199</v>
      </c>
      <c r="P25">
        <v>15.694529776340611</v>
      </c>
      <c r="Q25">
        <v>8.5919698194556737</v>
      </c>
      <c r="R25">
        <v>0</v>
      </c>
      <c r="S25">
        <v>2.1074642953381839</v>
      </c>
      <c r="T25">
        <v>11.206036108865536</v>
      </c>
      <c r="U25" s="115">
        <f t="shared" si="2"/>
        <v>37.600000000000009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80</v>
      </c>
      <c r="G26">
        <f t="shared" si="5"/>
        <v>37.6</v>
      </c>
      <c r="H26" s="113"/>
      <c r="I26">
        <f>BRPL_EOD!AA26+BRPL_EOD!AB26</f>
        <v>15.49</v>
      </c>
      <c r="J26">
        <f>BYPL_EOD!AA26+BYPL_EOD!AB26</f>
        <v>8.48</v>
      </c>
      <c r="K26">
        <f>MES_EOD!AA26+MES_EOD!AB26</f>
        <v>0</v>
      </c>
      <c r="L26">
        <f>NDMC_EOD!AA26+NDMC_EOD!AB26</f>
        <v>2.08</v>
      </c>
      <c r="M26">
        <f>TPDDL_EOD!AA26+TPDDL_EOD!AB26</f>
        <v>11.06</v>
      </c>
      <c r="N26">
        <f t="shared" si="0"/>
        <v>37.11</v>
      </c>
      <c r="O26" s="113">
        <f t="shared" si="1"/>
        <v>0.49000000000000199</v>
      </c>
      <c r="P26">
        <v>15.694529776340611</v>
      </c>
      <c r="Q26">
        <v>8.5919698194556737</v>
      </c>
      <c r="R26">
        <v>0</v>
      </c>
      <c r="S26">
        <v>2.1074642953381839</v>
      </c>
      <c r="T26">
        <v>11.206036108865536</v>
      </c>
      <c r="U26" s="115">
        <f t="shared" si="2"/>
        <v>37.600000000000009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80</v>
      </c>
      <c r="G27">
        <f t="shared" si="5"/>
        <v>37.6</v>
      </c>
      <c r="H27" s="113"/>
      <c r="I27">
        <f>BRPL_EOD!AA27+BRPL_EOD!AB27</f>
        <v>15.49</v>
      </c>
      <c r="J27">
        <f>BYPL_EOD!AA27+BYPL_EOD!AB27</f>
        <v>8.48</v>
      </c>
      <c r="K27">
        <f>MES_EOD!AA27+MES_EOD!AB27</f>
        <v>0</v>
      </c>
      <c r="L27">
        <f>NDMC_EOD!AA27+NDMC_EOD!AB27</f>
        <v>2.08</v>
      </c>
      <c r="M27">
        <f>TPDDL_EOD!AA27+TPDDL_EOD!AB27</f>
        <v>11.06</v>
      </c>
      <c r="N27">
        <f t="shared" si="0"/>
        <v>37.11</v>
      </c>
      <c r="O27" s="113">
        <f t="shared" si="1"/>
        <v>0.49000000000000199</v>
      </c>
      <c r="P27">
        <v>15.694529776340611</v>
      </c>
      <c r="Q27">
        <v>8.5919698194556737</v>
      </c>
      <c r="R27">
        <v>0</v>
      </c>
      <c r="S27">
        <v>2.1074642953381839</v>
      </c>
      <c r="T27">
        <v>11.206036108865536</v>
      </c>
      <c r="U27" s="115">
        <f t="shared" si="2"/>
        <v>37.600000000000009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80</v>
      </c>
      <c r="G28">
        <f t="shared" si="5"/>
        <v>37.6</v>
      </c>
      <c r="H28" s="113"/>
      <c r="I28">
        <f>BRPL_EOD!AA28+BRPL_EOD!AB28</f>
        <v>15.49</v>
      </c>
      <c r="J28">
        <f>BYPL_EOD!AA28+BYPL_EOD!AB28</f>
        <v>8.48</v>
      </c>
      <c r="K28">
        <f>MES_EOD!AA28+MES_EOD!AB28</f>
        <v>0</v>
      </c>
      <c r="L28">
        <f>NDMC_EOD!AA28+NDMC_EOD!AB28</f>
        <v>2.08</v>
      </c>
      <c r="M28">
        <f>TPDDL_EOD!AA28+TPDDL_EOD!AB28</f>
        <v>11.06</v>
      </c>
      <c r="N28">
        <f t="shared" si="0"/>
        <v>37.11</v>
      </c>
      <c r="O28" s="113">
        <f t="shared" si="1"/>
        <v>0.49000000000000199</v>
      </c>
      <c r="P28">
        <v>15.694529776340611</v>
      </c>
      <c r="Q28">
        <v>8.5919698194556737</v>
      </c>
      <c r="R28">
        <v>0</v>
      </c>
      <c r="S28">
        <v>2.1074642953381839</v>
      </c>
      <c r="T28">
        <v>11.206036108865536</v>
      </c>
      <c r="U28" s="115">
        <f t="shared" si="2"/>
        <v>37.600000000000009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80</v>
      </c>
      <c r="G29">
        <f t="shared" si="5"/>
        <v>37.6</v>
      </c>
      <c r="H29" s="113"/>
      <c r="I29">
        <f>BRPL_EOD!AA29+BRPL_EOD!AB29</f>
        <v>15.49</v>
      </c>
      <c r="J29">
        <f>BYPL_EOD!AA29+BYPL_EOD!AB29</f>
        <v>8.48</v>
      </c>
      <c r="K29">
        <f>MES_EOD!AA29+MES_EOD!AB29</f>
        <v>0</v>
      </c>
      <c r="L29">
        <f>NDMC_EOD!AA29+NDMC_EOD!AB29</f>
        <v>2.08</v>
      </c>
      <c r="M29">
        <f>TPDDL_EOD!AA29+TPDDL_EOD!AB29</f>
        <v>11.06</v>
      </c>
      <c r="N29">
        <f t="shared" si="0"/>
        <v>37.11</v>
      </c>
      <c r="O29" s="113">
        <f t="shared" si="1"/>
        <v>0.49000000000000199</v>
      </c>
      <c r="P29">
        <v>15.694529776340611</v>
      </c>
      <c r="Q29">
        <v>8.5919698194556737</v>
      </c>
      <c r="R29">
        <v>0</v>
      </c>
      <c r="S29">
        <v>2.1074642953381839</v>
      </c>
      <c r="T29">
        <v>11.206036108865536</v>
      </c>
      <c r="U29" s="115">
        <f t="shared" si="2"/>
        <v>37.600000000000009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80</v>
      </c>
      <c r="G30">
        <f t="shared" si="5"/>
        <v>37.6</v>
      </c>
      <c r="H30" s="113"/>
      <c r="I30">
        <f>BRPL_EOD!AA30+BRPL_EOD!AB30</f>
        <v>15.49</v>
      </c>
      <c r="J30">
        <f>BYPL_EOD!AA30+BYPL_EOD!AB30</f>
        <v>8.48</v>
      </c>
      <c r="K30">
        <f>MES_EOD!AA30+MES_EOD!AB30</f>
        <v>0</v>
      </c>
      <c r="L30">
        <f>NDMC_EOD!AA30+NDMC_EOD!AB30</f>
        <v>2.08</v>
      </c>
      <c r="M30">
        <f>TPDDL_EOD!AA30+TPDDL_EOD!AB30</f>
        <v>11.06</v>
      </c>
      <c r="N30">
        <f t="shared" si="0"/>
        <v>37.11</v>
      </c>
      <c r="O30" s="113">
        <f t="shared" si="1"/>
        <v>0.49000000000000199</v>
      </c>
      <c r="P30">
        <v>15.694529776340611</v>
      </c>
      <c r="Q30">
        <v>8.5919698194556737</v>
      </c>
      <c r="R30">
        <v>0</v>
      </c>
      <c r="S30">
        <v>2.1074642953381839</v>
      </c>
      <c r="T30">
        <v>11.206036108865536</v>
      </c>
      <c r="U30" s="115">
        <f t="shared" si="2"/>
        <v>37.600000000000009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80</v>
      </c>
      <c r="G31">
        <f t="shared" si="5"/>
        <v>36.6</v>
      </c>
      <c r="H31" s="113"/>
      <c r="I31">
        <f>BRPL_EOD!AA31+BRPL_EOD!AB31</f>
        <v>14.88</v>
      </c>
      <c r="J31">
        <f>BYPL_EOD!AA31+BYPL_EOD!AB31</f>
        <v>8.15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36.11</v>
      </c>
      <c r="O31" s="113">
        <f t="shared" si="1"/>
        <v>0.49000000000000199</v>
      </c>
      <c r="P31">
        <v>15.081916366657437</v>
      </c>
      <c r="Q31">
        <v>8.2605926336194972</v>
      </c>
      <c r="R31">
        <v>0</v>
      </c>
      <c r="S31">
        <v>2.1082248684574911</v>
      </c>
      <c r="T31">
        <v>11.149266131265579</v>
      </c>
      <c r="U31" s="115">
        <f t="shared" si="2"/>
        <v>36.6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80</v>
      </c>
      <c r="G32">
        <f t="shared" si="5"/>
        <v>36.6</v>
      </c>
      <c r="H32" s="113"/>
      <c r="I32">
        <f>BRPL_EOD!AA32+BRPL_EOD!AB32</f>
        <v>14.88</v>
      </c>
      <c r="J32">
        <f>BYPL_EOD!AA32+BYPL_EOD!AB32</f>
        <v>8.15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36.11</v>
      </c>
      <c r="O32" s="113">
        <f t="shared" si="1"/>
        <v>0.49000000000000199</v>
      </c>
      <c r="P32">
        <v>15.081916366657437</v>
      </c>
      <c r="Q32">
        <v>8.2605926336194972</v>
      </c>
      <c r="R32">
        <v>0</v>
      </c>
      <c r="S32">
        <v>2.1082248684574911</v>
      </c>
      <c r="T32">
        <v>11.149266131265579</v>
      </c>
      <c r="U32" s="115">
        <f t="shared" si="2"/>
        <v>36.6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80</v>
      </c>
      <c r="G33">
        <f t="shared" si="5"/>
        <v>36.6</v>
      </c>
      <c r="H33" s="113"/>
      <c r="I33">
        <f>BRPL_EOD!AA33+BRPL_EOD!AB33</f>
        <v>14.88</v>
      </c>
      <c r="J33">
        <f>BYPL_EOD!AA33+BYPL_EOD!AB33</f>
        <v>8.15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36.11</v>
      </c>
      <c r="O33" s="113">
        <f t="shared" si="1"/>
        <v>0.49000000000000199</v>
      </c>
      <c r="P33">
        <v>15.081916366657437</v>
      </c>
      <c r="Q33">
        <v>8.2605926336194972</v>
      </c>
      <c r="R33">
        <v>0</v>
      </c>
      <c r="S33">
        <v>2.1082248684574911</v>
      </c>
      <c r="T33">
        <v>11.149266131265579</v>
      </c>
      <c r="U33" s="115">
        <f t="shared" si="2"/>
        <v>36.6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80</v>
      </c>
      <c r="G34">
        <f t="shared" si="5"/>
        <v>36.6</v>
      </c>
      <c r="H34" s="113"/>
      <c r="I34">
        <f>BRPL_EOD!AA34+BRPL_EOD!AB34</f>
        <v>14.88</v>
      </c>
      <c r="J34">
        <f>BYPL_EOD!AA34+BYPL_EOD!AB34</f>
        <v>8.15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36.11</v>
      </c>
      <c r="O34" s="113">
        <f t="shared" si="1"/>
        <v>0.49000000000000199</v>
      </c>
      <c r="P34">
        <v>15.081916366657437</v>
      </c>
      <c r="Q34">
        <v>8.2605926336194972</v>
      </c>
      <c r="R34">
        <v>0</v>
      </c>
      <c r="S34">
        <v>2.1082248684574911</v>
      </c>
      <c r="T34">
        <v>11.149266131265579</v>
      </c>
      <c r="U34" s="115">
        <f t="shared" si="2"/>
        <v>36.6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80</v>
      </c>
      <c r="G35">
        <f t="shared" si="5"/>
        <v>36.6</v>
      </c>
      <c r="H35" s="113"/>
      <c r="I35">
        <f>BRPL_EOD!AA35+BRPL_EOD!AB35</f>
        <v>14.88</v>
      </c>
      <c r="J35">
        <f>BYPL_EOD!AA35+BYPL_EOD!AB35</f>
        <v>8.15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36.11</v>
      </c>
      <c r="O35" s="113">
        <f t="shared" si="1"/>
        <v>0.49000000000000199</v>
      </c>
      <c r="P35">
        <v>15.081916366657437</v>
      </c>
      <c r="Q35">
        <v>8.2605926336194972</v>
      </c>
      <c r="R35">
        <v>0</v>
      </c>
      <c r="S35">
        <v>2.1082248684574911</v>
      </c>
      <c r="T35">
        <v>11.149266131265579</v>
      </c>
      <c r="U35" s="115">
        <f t="shared" si="2"/>
        <v>36.6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80</v>
      </c>
      <c r="G36">
        <f t="shared" si="5"/>
        <v>36.6</v>
      </c>
      <c r="H36" s="113"/>
      <c r="I36">
        <f>BRPL_EOD!AA36+BRPL_EOD!AB36</f>
        <v>14.88</v>
      </c>
      <c r="J36">
        <f>BYPL_EOD!AA36+BYPL_EOD!AB36</f>
        <v>8.15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36.11</v>
      </c>
      <c r="O36" s="113">
        <f t="shared" si="1"/>
        <v>0.49000000000000199</v>
      </c>
      <c r="P36">
        <v>15.081916366657437</v>
      </c>
      <c r="Q36">
        <v>8.2605926336194972</v>
      </c>
      <c r="R36">
        <v>0</v>
      </c>
      <c r="S36">
        <v>2.1082248684574911</v>
      </c>
      <c r="T36">
        <v>11.149266131265579</v>
      </c>
      <c r="U36" s="115">
        <f t="shared" si="2"/>
        <v>36.6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80</v>
      </c>
      <c r="G37">
        <f t="shared" si="5"/>
        <v>36.6</v>
      </c>
      <c r="H37" s="113"/>
      <c r="I37">
        <f>BRPL_EOD!AA37+BRPL_EOD!AB37</f>
        <v>14.88</v>
      </c>
      <c r="J37">
        <f>BYPL_EOD!AA37+BYPL_EOD!AB37</f>
        <v>8.15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36.11</v>
      </c>
      <c r="O37" s="113">
        <f t="shared" si="1"/>
        <v>0.49000000000000199</v>
      </c>
      <c r="P37">
        <v>15.081916366657437</v>
      </c>
      <c r="Q37">
        <v>8.2605926336194972</v>
      </c>
      <c r="R37">
        <v>0</v>
      </c>
      <c r="S37">
        <v>2.1082248684574911</v>
      </c>
      <c r="T37">
        <v>11.149266131265579</v>
      </c>
      <c r="U37" s="115">
        <f t="shared" si="2"/>
        <v>36.6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80</v>
      </c>
      <c r="G38">
        <f t="shared" si="5"/>
        <v>36.6</v>
      </c>
      <c r="H38" s="113"/>
      <c r="I38">
        <f>BRPL_EOD!AA38+BRPL_EOD!AB38</f>
        <v>14.88</v>
      </c>
      <c r="J38">
        <f>BYPL_EOD!AA38+BYPL_EOD!AB38</f>
        <v>8.15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36.11</v>
      </c>
      <c r="O38" s="113">
        <f t="shared" si="1"/>
        <v>0.49000000000000199</v>
      </c>
      <c r="P38">
        <v>15.081916366657437</v>
      </c>
      <c r="Q38">
        <v>8.2605926336194972</v>
      </c>
      <c r="R38">
        <v>0</v>
      </c>
      <c r="S38">
        <v>2.1082248684574911</v>
      </c>
      <c r="T38">
        <v>11.149266131265579</v>
      </c>
      <c r="U38" s="115">
        <f t="shared" si="2"/>
        <v>36.6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80</v>
      </c>
      <c r="G39">
        <f t="shared" si="5"/>
        <v>36.6</v>
      </c>
      <c r="H39" s="113"/>
      <c r="I39">
        <f>BRPL_EOD!AA39+BRPL_EOD!AB39</f>
        <v>14.88</v>
      </c>
      <c r="J39">
        <f>BYPL_EOD!AA39+BYPL_EOD!AB39</f>
        <v>8.15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36.11</v>
      </c>
      <c r="O39" s="113">
        <f t="shared" si="1"/>
        <v>0.49000000000000199</v>
      </c>
      <c r="P39">
        <v>15.081916366657437</v>
      </c>
      <c r="Q39">
        <v>8.2605926336194972</v>
      </c>
      <c r="R39">
        <v>0</v>
      </c>
      <c r="S39">
        <v>2.1082248684574911</v>
      </c>
      <c r="T39">
        <v>11.149266131265579</v>
      </c>
      <c r="U39" s="115">
        <f t="shared" si="2"/>
        <v>36.6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80</v>
      </c>
      <c r="G40">
        <f t="shared" si="5"/>
        <v>36.6</v>
      </c>
      <c r="H40" s="113"/>
      <c r="I40">
        <f>BRPL_EOD!AA40+BRPL_EOD!AB40</f>
        <v>14.88</v>
      </c>
      <c r="J40">
        <f>BYPL_EOD!AA40+BYPL_EOD!AB40</f>
        <v>8.15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36.11</v>
      </c>
      <c r="O40" s="113">
        <f t="shared" si="1"/>
        <v>0.49000000000000199</v>
      </c>
      <c r="P40">
        <v>15.081916366657437</v>
      </c>
      <c r="Q40">
        <v>8.2605926336194972</v>
      </c>
      <c r="R40">
        <v>0</v>
      </c>
      <c r="S40">
        <v>2.1082248684574911</v>
      </c>
      <c r="T40">
        <v>11.149266131265579</v>
      </c>
      <c r="U40" s="115">
        <f t="shared" si="2"/>
        <v>36.6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80</v>
      </c>
      <c r="G41">
        <f t="shared" si="5"/>
        <v>36.6</v>
      </c>
      <c r="H41" s="113"/>
      <c r="I41">
        <f>BRPL_EOD!AA41+BRPL_EOD!AB41</f>
        <v>14.88</v>
      </c>
      <c r="J41">
        <f>BYPL_EOD!AA41+BYPL_EOD!AB41</f>
        <v>8.15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36.11</v>
      </c>
      <c r="O41" s="113">
        <f t="shared" si="1"/>
        <v>0.49000000000000199</v>
      </c>
      <c r="P41">
        <v>15.081916366657437</v>
      </c>
      <c r="Q41">
        <v>8.2605926336194972</v>
      </c>
      <c r="R41">
        <v>0</v>
      </c>
      <c r="S41">
        <v>2.1082248684574911</v>
      </c>
      <c r="T41">
        <v>11.149266131265579</v>
      </c>
      <c r="U41" s="115">
        <f t="shared" si="2"/>
        <v>36.6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80</v>
      </c>
      <c r="G42">
        <f t="shared" si="5"/>
        <v>36.6</v>
      </c>
      <c r="H42" s="113"/>
      <c r="I42">
        <f>BRPL_EOD!AA42+BRPL_EOD!AB42</f>
        <v>14.88</v>
      </c>
      <c r="J42">
        <f>BYPL_EOD!AA42+BYPL_EOD!AB42</f>
        <v>8.15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36.11</v>
      </c>
      <c r="O42" s="113">
        <f t="shared" si="1"/>
        <v>0.49000000000000199</v>
      </c>
      <c r="P42">
        <v>15.081916366657437</v>
      </c>
      <c r="Q42">
        <v>8.2605926336194972</v>
      </c>
      <c r="R42">
        <v>0</v>
      </c>
      <c r="S42">
        <v>2.1082248684574911</v>
      </c>
      <c r="T42">
        <v>11.149266131265579</v>
      </c>
      <c r="U42" s="115">
        <f t="shared" si="2"/>
        <v>36.6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35.6</v>
      </c>
      <c r="E43">
        <f>GT!N43</f>
        <v>0</v>
      </c>
      <c r="F43">
        <f t="shared" si="4"/>
        <v>80</v>
      </c>
      <c r="G43">
        <f t="shared" si="5"/>
        <v>35.6</v>
      </c>
      <c r="H43" s="113"/>
      <c r="I43">
        <f>BRPL_EOD!AA43+BRPL_EOD!AB43</f>
        <v>14.03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35.11</v>
      </c>
      <c r="O43" s="113">
        <f t="shared" si="1"/>
        <v>0.49000000000000199</v>
      </c>
      <c r="P43">
        <v>14.225804614070066</v>
      </c>
      <c r="Q43">
        <v>8.11164910281971</v>
      </c>
      <c r="R43">
        <v>0</v>
      </c>
      <c r="S43">
        <v>2.1090287667331244</v>
      </c>
      <c r="T43">
        <v>11.153517516377102</v>
      </c>
      <c r="U43" s="115">
        <f t="shared" si="2"/>
        <v>35.6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35.6</v>
      </c>
      <c r="E44">
        <f>GT!N44</f>
        <v>0</v>
      </c>
      <c r="F44">
        <f t="shared" si="4"/>
        <v>80</v>
      </c>
      <c r="G44">
        <f t="shared" si="5"/>
        <v>35.6</v>
      </c>
      <c r="H44" s="113"/>
      <c r="I44">
        <f>BRPL_EOD!AA44+BRPL_EOD!AB44</f>
        <v>14.03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35.11</v>
      </c>
      <c r="O44" s="113">
        <f t="shared" si="1"/>
        <v>0.49000000000000199</v>
      </c>
      <c r="P44">
        <v>14.225804614070066</v>
      </c>
      <c r="Q44">
        <v>8.11164910281971</v>
      </c>
      <c r="R44">
        <v>0</v>
      </c>
      <c r="S44">
        <v>2.1090287667331244</v>
      </c>
      <c r="T44">
        <v>11.153517516377102</v>
      </c>
      <c r="U44" s="115">
        <f t="shared" si="2"/>
        <v>35.6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35.6</v>
      </c>
      <c r="E45">
        <f>GT!N45</f>
        <v>0</v>
      </c>
      <c r="F45">
        <f t="shared" si="4"/>
        <v>80</v>
      </c>
      <c r="G45">
        <f t="shared" si="5"/>
        <v>35.6</v>
      </c>
      <c r="H45" s="113"/>
      <c r="I45">
        <f>BRPL_EOD!AA45+BRPL_EOD!AB45</f>
        <v>14.03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35.11</v>
      </c>
      <c r="O45" s="113">
        <f t="shared" si="1"/>
        <v>0.49000000000000199</v>
      </c>
      <c r="P45">
        <v>14.225804614070066</v>
      </c>
      <c r="Q45">
        <v>8.11164910281971</v>
      </c>
      <c r="R45">
        <v>0</v>
      </c>
      <c r="S45">
        <v>2.1090287667331244</v>
      </c>
      <c r="T45">
        <v>11.153517516377102</v>
      </c>
      <c r="U45" s="115">
        <f t="shared" si="2"/>
        <v>35.6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35.6</v>
      </c>
      <c r="E46">
        <f>GT!N46</f>
        <v>0</v>
      </c>
      <c r="F46">
        <f t="shared" si="4"/>
        <v>80</v>
      </c>
      <c r="G46">
        <f t="shared" si="5"/>
        <v>35.6</v>
      </c>
      <c r="H46" s="113"/>
      <c r="I46">
        <f>BRPL_EOD!AA46+BRPL_EOD!AB46</f>
        <v>14.03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35.11</v>
      </c>
      <c r="O46" s="113">
        <f t="shared" si="1"/>
        <v>0.49000000000000199</v>
      </c>
      <c r="P46">
        <v>14.225804614070066</v>
      </c>
      <c r="Q46">
        <v>8.11164910281971</v>
      </c>
      <c r="R46">
        <v>0</v>
      </c>
      <c r="S46">
        <v>2.1090287667331244</v>
      </c>
      <c r="T46">
        <v>11.153517516377102</v>
      </c>
      <c r="U46" s="115">
        <f t="shared" si="2"/>
        <v>35.6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35.6</v>
      </c>
      <c r="E47">
        <f>GT!N47</f>
        <v>0</v>
      </c>
      <c r="F47">
        <f t="shared" si="4"/>
        <v>80</v>
      </c>
      <c r="G47">
        <f t="shared" si="5"/>
        <v>35.6</v>
      </c>
      <c r="H47" s="113"/>
      <c r="I47">
        <f>BRPL_EOD!AA47+BRPL_EOD!AB47</f>
        <v>14.03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35.11</v>
      </c>
      <c r="O47" s="113">
        <f t="shared" si="1"/>
        <v>0.49000000000000199</v>
      </c>
      <c r="P47">
        <v>14.225804614070066</v>
      </c>
      <c r="Q47">
        <v>8.11164910281971</v>
      </c>
      <c r="R47">
        <v>0</v>
      </c>
      <c r="S47">
        <v>2.1090287667331244</v>
      </c>
      <c r="T47">
        <v>11.153517516377102</v>
      </c>
      <c r="U47" s="115">
        <f t="shared" si="2"/>
        <v>35.6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35.6</v>
      </c>
      <c r="E48">
        <f>GT!N48</f>
        <v>0</v>
      </c>
      <c r="F48">
        <f t="shared" si="4"/>
        <v>80</v>
      </c>
      <c r="G48">
        <f t="shared" si="5"/>
        <v>35.6</v>
      </c>
      <c r="H48" s="113"/>
      <c r="I48">
        <f>BRPL_EOD!AA48+BRPL_EOD!AB48</f>
        <v>14.03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35.11</v>
      </c>
      <c r="O48" s="113">
        <f t="shared" si="1"/>
        <v>0.49000000000000199</v>
      </c>
      <c r="P48">
        <v>14.225804614070066</v>
      </c>
      <c r="Q48">
        <v>8.11164910281971</v>
      </c>
      <c r="R48">
        <v>0</v>
      </c>
      <c r="S48">
        <v>2.1090287667331244</v>
      </c>
      <c r="T48">
        <v>11.153517516377102</v>
      </c>
      <c r="U48" s="115">
        <f t="shared" si="2"/>
        <v>35.6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34.6</v>
      </c>
      <c r="E49">
        <f>GT!N49</f>
        <v>0</v>
      </c>
      <c r="F49">
        <f t="shared" si="4"/>
        <v>80</v>
      </c>
      <c r="G49">
        <f t="shared" si="5"/>
        <v>34.6</v>
      </c>
      <c r="H49" s="113"/>
      <c r="I49">
        <f>BRPL_EOD!AA49+BRPL_EOD!AB49</f>
        <v>13.03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34.11</v>
      </c>
      <c r="O49" s="113">
        <f t="shared" si="1"/>
        <v>0.49000000000000199</v>
      </c>
      <c r="P49">
        <v>13.217179712694225</v>
      </c>
      <c r="Q49">
        <v>8.1149223101729699</v>
      </c>
      <c r="R49">
        <v>0</v>
      </c>
      <c r="S49">
        <v>2.1098798006449724</v>
      </c>
      <c r="T49">
        <v>11.158018176487834</v>
      </c>
      <c r="U49" s="115">
        <f t="shared" si="2"/>
        <v>34.6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34.6</v>
      </c>
      <c r="E50">
        <f>GT!N50</f>
        <v>0</v>
      </c>
      <c r="F50">
        <f t="shared" si="4"/>
        <v>80</v>
      </c>
      <c r="G50">
        <f t="shared" si="5"/>
        <v>34.6</v>
      </c>
      <c r="H50" s="113"/>
      <c r="I50">
        <f>BRPL_EOD!AA50+BRPL_EOD!AB50</f>
        <v>13.03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34.11</v>
      </c>
      <c r="O50" s="113">
        <f t="shared" si="1"/>
        <v>0.49000000000000199</v>
      </c>
      <c r="P50">
        <v>13.217179712694225</v>
      </c>
      <c r="Q50">
        <v>8.1149223101729699</v>
      </c>
      <c r="R50">
        <v>0</v>
      </c>
      <c r="S50">
        <v>2.1098798006449724</v>
      </c>
      <c r="T50">
        <v>11.158018176487834</v>
      </c>
      <c r="U50" s="115">
        <f t="shared" si="2"/>
        <v>34.6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34.6</v>
      </c>
      <c r="E51">
        <f>GT!N51</f>
        <v>0</v>
      </c>
      <c r="F51">
        <f t="shared" si="4"/>
        <v>80</v>
      </c>
      <c r="G51">
        <f t="shared" si="5"/>
        <v>34.6</v>
      </c>
      <c r="H51" s="113"/>
      <c r="I51">
        <f>BRPL_EOD!AA51+BRPL_EOD!AB51</f>
        <v>13.03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34.11</v>
      </c>
      <c r="O51" s="113">
        <f t="shared" si="1"/>
        <v>0.49000000000000199</v>
      </c>
      <c r="P51">
        <v>13.217179712694225</v>
      </c>
      <c r="Q51">
        <v>8.1149223101729699</v>
      </c>
      <c r="R51">
        <v>0</v>
      </c>
      <c r="S51">
        <v>2.1098798006449724</v>
      </c>
      <c r="T51">
        <v>11.158018176487834</v>
      </c>
      <c r="U51" s="115">
        <f t="shared" si="2"/>
        <v>34.6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34.6</v>
      </c>
      <c r="E52">
        <f>GT!N52</f>
        <v>0</v>
      </c>
      <c r="F52">
        <f t="shared" si="4"/>
        <v>80</v>
      </c>
      <c r="G52">
        <f t="shared" si="5"/>
        <v>34.6</v>
      </c>
      <c r="H52" s="113"/>
      <c r="I52">
        <f>BRPL_EOD!AA52+BRPL_EOD!AB52</f>
        <v>13.03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34.11</v>
      </c>
      <c r="O52" s="113">
        <f t="shared" si="1"/>
        <v>0.49000000000000199</v>
      </c>
      <c r="P52">
        <v>13.217179712694225</v>
      </c>
      <c r="Q52">
        <v>8.1149223101729699</v>
      </c>
      <c r="R52">
        <v>0</v>
      </c>
      <c r="S52">
        <v>2.1098798006449724</v>
      </c>
      <c r="T52">
        <v>11.158018176487834</v>
      </c>
      <c r="U52" s="115">
        <f t="shared" si="2"/>
        <v>34.6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33.6</v>
      </c>
      <c r="E53">
        <f>GT!N53</f>
        <v>0</v>
      </c>
      <c r="F53">
        <f t="shared" si="4"/>
        <v>80</v>
      </c>
      <c r="G53">
        <f t="shared" si="5"/>
        <v>33.6</v>
      </c>
      <c r="H53" s="113"/>
      <c r="I53">
        <f>BRPL_EOD!AA53+BRPL_EOD!AB53</f>
        <v>12.64</v>
      </c>
      <c r="J53">
        <f>BYPL_EOD!AA53+BYPL_EOD!AB53</f>
        <v>7.78</v>
      </c>
      <c r="K53">
        <f>MES_EOD!AA53+MES_EOD!AB53</f>
        <v>0</v>
      </c>
      <c r="L53">
        <f>NDMC_EOD!AA53+NDMC_EOD!AB53</f>
        <v>2.02</v>
      </c>
      <c r="M53">
        <f>TPDDL_EOD!AA53+TPDDL_EOD!AB53</f>
        <v>10.7</v>
      </c>
      <c r="N53">
        <f t="shared" si="0"/>
        <v>33.14</v>
      </c>
      <c r="O53" s="113">
        <f t="shared" si="1"/>
        <v>0.46000000000000085</v>
      </c>
      <c r="P53">
        <v>12.815449607724805</v>
      </c>
      <c r="Q53">
        <v>7.8879903439951722</v>
      </c>
      <c r="R53">
        <v>0</v>
      </c>
      <c r="S53">
        <v>2.0480386240193122</v>
      </c>
      <c r="T53">
        <v>10.848521424260712</v>
      </c>
      <c r="U53" s="115">
        <f t="shared" si="2"/>
        <v>33.6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33.6</v>
      </c>
      <c r="E54">
        <f>GT!N54</f>
        <v>0</v>
      </c>
      <c r="F54">
        <f t="shared" si="4"/>
        <v>80</v>
      </c>
      <c r="G54">
        <f t="shared" si="5"/>
        <v>33.6</v>
      </c>
      <c r="H54" s="113"/>
      <c r="I54">
        <f>BRPL_EOD!AA54+BRPL_EOD!AB54</f>
        <v>12.64</v>
      </c>
      <c r="J54">
        <f>BYPL_EOD!AA54+BYPL_EOD!AB54</f>
        <v>7.78</v>
      </c>
      <c r="K54">
        <f>MES_EOD!AA54+MES_EOD!AB54</f>
        <v>0</v>
      </c>
      <c r="L54">
        <f>NDMC_EOD!AA54+NDMC_EOD!AB54</f>
        <v>2.02</v>
      </c>
      <c r="M54">
        <f>TPDDL_EOD!AA54+TPDDL_EOD!AB54</f>
        <v>10.7</v>
      </c>
      <c r="N54">
        <f t="shared" si="0"/>
        <v>33.14</v>
      </c>
      <c r="O54" s="113">
        <f t="shared" si="1"/>
        <v>0.46000000000000085</v>
      </c>
      <c r="P54">
        <v>12.815449607724805</v>
      </c>
      <c r="Q54">
        <v>7.8879903439951722</v>
      </c>
      <c r="R54">
        <v>0</v>
      </c>
      <c r="S54">
        <v>2.0480386240193122</v>
      </c>
      <c r="T54">
        <v>10.848521424260712</v>
      </c>
      <c r="U54" s="115">
        <f t="shared" si="2"/>
        <v>33.6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33.6</v>
      </c>
      <c r="E55">
        <f>GT!N55</f>
        <v>0</v>
      </c>
      <c r="F55">
        <f t="shared" si="4"/>
        <v>80</v>
      </c>
      <c r="G55">
        <f t="shared" si="5"/>
        <v>33.6</v>
      </c>
      <c r="H55" s="113"/>
      <c r="I55">
        <f>BRPL_EOD!AA55+BRPL_EOD!AB55</f>
        <v>12.64</v>
      </c>
      <c r="J55">
        <f>BYPL_EOD!AA55+BYPL_EOD!AB55</f>
        <v>7.78</v>
      </c>
      <c r="K55">
        <f>MES_EOD!AA55+MES_EOD!AB55</f>
        <v>0</v>
      </c>
      <c r="L55">
        <f>NDMC_EOD!AA55+NDMC_EOD!AB55</f>
        <v>2.02</v>
      </c>
      <c r="M55">
        <f>TPDDL_EOD!AA55+TPDDL_EOD!AB55</f>
        <v>10.7</v>
      </c>
      <c r="N55">
        <f t="shared" si="0"/>
        <v>33.14</v>
      </c>
      <c r="O55" s="113">
        <f t="shared" si="1"/>
        <v>0.46000000000000085</v>
      </c>
      <c r="P55">
        <v>12.815449607724805</v>
      </c>
      <c r="Q55">
        <v>7.8879903439951722</v>
      </c>
      <c r="R55">
        <v>0</v>
      </c>
      <c r="S55">
        <v>2.0480386240193122</v>
      </c>
      <c r="T55">
        <v>10.848521424260712</v>
      </c>
      <c r="U55" s="115">
        <f t="shared" si="2"/>
        <v>33.6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33.6</v>
      </c>
      <c r="E56">
        <f>GT!N56</f>
        <v>0</v>
      </c>
      <c r="F56">
        <f t="shared" si="4"/>
        <v>80</v>
      </c>
      <c r="G56">
        <f t="shared" si="5"/>
        <v>33.6</v>
      </c>
      <c r="H56" s="113"/>
      <c r="I56">
        <f>BRPL_EOD!AA56+BRPL_EOD!AB56</f>
        <v>12.64</v>
      </c>
      <c r="J56">
        <f>BYPL_EOD!AA56+BYPL_EOD!AB56</f>
        <v>7.78</v>
      </c>
      <c r="K56">
        <f>MES_EOD!AA56+MES_EOD!AB56</f>
        <v>0</v>
      </c>
      <c r="L56">
        <f>NDMC_EOD!AA56+NDMC_EOD!AB56</f>
        <v>2.02</v>
      </c>
      <c r="M56">
        <f>TPDDL_EOD!AA56+TPDDL_EOD!AB56</f>
        <v>10.7</v>
      </c>
      <c r="N56">
        <f t="shared" si="0"/>
        <v>33.14</v>
      </c>
      <c r="O56" s="113">
        <f t="shared" si="1"/>
        <v>0.46000000000000085</v>
      </c>
      <c r="P56">
        <v>12.815449607724805</v>
      </c>
      <c r="Q56">
        <v>7.8879903439951722</v>
      </c>
      <c r="R56">
        <v>0</v>
      </c>
      <c r="S56">
        <v>2.0480386240193122</v>
      </c>
      <c r="T56">
        <v>10.848521424260712</v>
      </c>
      <c r="U56" s="115">
        <f t="shared" si="2"/>
        <v>33.6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33.6</v>
      </c>
      <c r="E57">
        <f>GT!N57</f>
        <v>0</v>
      </c>
      <c r="F57">
        <f t="shared" si="4"/>
        <v>80</v>
      </c>
      <c r="G57">
        <f t="shared" si="5"/>
        <v>33.6</v>
      </c>
      <c r="H57" s="113"/>
      <c r="I57">
        <f>BRPL_EOD!AA57+BRPL_EOD!AB57</f>
        <v>12.64</v>
      </c>
      <c r="J57">
        <f>BYPL_EOD!AA57+BYPL_EOD!AB57</f>
        <v>7.78</v>
      </c>
      <c r="K57">
        <f>MES_EOD!AA57+MES_EOD!AB57</f>
        <v>0</v>
      </c>
      <c r="L57">
        <f>NDMC_EOD!AA57+NDMC_EOD!AB57</f>
        <v>2.02</v>
      </c>
      <c r="M57">
        <f>TPDDL_EOD!AA57+TPDDL_EOD!AB57</f>
        <v>10.7</v>
      </c>
      <c r="N57">
        <f t="shared" si="0"/>
        <v>33.14</v>
      </c>
      <c r="O57" s="113">
        <f t="shared" si="1"/>
        <v>0.46000000000000085</v>
      </c>
      <c r="P57">
        <v>12.815449607724805</v>
      </c>
      <c r="Q57">
        <v>7.8879903439951722</v>
      </c>
      <c r="R57">
        <v>0</v>
      </c>
      <c r="S57">
        <v>2.0480386240193122</v>
      </c>
      <c r="T57">
        <v>10.848521424260712</v>
      </c>
      <c r="U57" s="115">
        <f t="shared" si="2"/>
        <v>33.6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80</v>
      </c>
      <c r="G58">
        <f t="shared" si="5"/>
        <v>33.6</v>
      </c>
      <c r="H58" s="113"/>
      <c r="I58">
        <f>BRPL_EOD!AA58+BRPL_EOD!AB58</f>
        <v>12.64</v>
      </c>
      <c r="J58">
        <f>BYPL_EOD!AA58+BYPL_EOD!AB58</f>
        <v>7.78</v>
      </c>
      <c r="K58">
        <f>MES_EOD!AA58+MES_EOD!AB58</f>
        <v>0</v>
      </c>
      <c r="L58">
        <f>NDMC_EOD!AA58+NDMC_EOD!AB58</f>
        <v>2.02</v>
      </c>
      <c r="M58">
        <f>TPDDL_EOD!AA58+TPDDL_EOD!AB58</f>
        <v>10.7</v>
      </c>
      <c r="N58">
        <f t="shared" si="0"/>
        <v>33.14</v>
      </c>
      <c r="O58" s="113">
        <f t="shared" si="1"/>
        <v>0.46000000000000085</v>
      </c>
      <c r="P58">
        <v>12.815449607724805</v>
      </c>
      <c r="Q58">
        <v>7.8879903439951722</v>
      </c>
      <c r="R58">
        <v>0</v>
      </c>
      <c r="S58">
        <v>2.0480386240193122</v>
      </c>
      <c r="T58">
        <v>10.848521424260712</v>
      </c>
      <c r="U58" s="115">
        <f t="shared" si="2"/>
        <v>33.6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80</v>
      </c>
      <c r="G59">
        <f t="shared" si="5"/>
        <v>33.6</v>
      </c>
      <c r="H59" s="113"/>
      <c r="I59">
        <f>BRPL_EOD!AA59+BRPL_EOD!AB59</f>
        <v>12.64</v>
      </c>
      <c r="J59">
        <f>BYPL_EOD!AA59+BYPL_EOD!AB59</f>
        <v>7.78</v>
      </c>
      <c r="K59">
        <f>MES_EOD!AA59+MES_EOD!AB59</f>
        <v>0</v>
      </c>
      <c r="L59">
        <f>NDMC_EOD!AA59+NDMC_EOD!AB59</f>
        <v>2.02</v>
      </c>
      <c r="M59">
        <f>TPDDL_EOD!AA59+TPDDL_EOD!AB59</f>
        <v>10.7</v>
      </c>
      <c r="N59">
        <f t="shared" si="0"/>
        <v>33.14</v>
      </c>
      <c r="O59" s="113">
        <f t="shared" si="1"/>
        <v>0.46000000000000085</v>
      </c>
      <c r="P59">
        <v>12.815449607724805</v>
      </c>
      <c r="Q59">
        <v>7.8879903439951722</v>
      </c>
      <c r="R59">
        <v>0</v>
      </c>
      <c r="S59">
        <v>2.0480386240193122</v>
      </c>
      <c r="T59">
        <v>10.848521424260712</v>
      </c>
      <c r="U59" s="115">
        <f t="shared" si="2"/>
        <v>33.6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33.6</v>
      </c>
      <c r="E60">
        <f>GT!N60</f>
        <v>0</v>
      </c>
      <c r="F60">
        <f t="shared" si="4"/>
        <v>80</v>
      </c>
      <c r="G60">
        <f t="shared" si="5"/>
        <v>33.6</v>
      </c>
      <c r="H60" s="113"/>
      <c r="I60">
        <f>BRPL_EOD!AA60+BRPL_EOD!AB60</f>
        <v>12.64</v>
      </c>
      <c r="J60">
        <f>BYPL_EOD!AA60+BYPL_EOD!AB60</f>
        <v>7.78</v>
      </c>
      <c r="K60">
        <f>MES_EOD!AA60+MES_EOD!AB60</f>
        <v>0</v>
      </c>
      <c r="L60">
        <f>NDMC_EOD!AA60+NDMC_EOD!AB60</f>
        <v>2.02</v>
      </c>
      <c r="M60">
        <f>TPDDL_EOD!AA60+TPDDL_EOD!AB60</f>
        <v>10.7</v>
      </c>
      <c r="N60">
        <f t="shared" si="0"/>
        <v>33.14</v>
      </c>
      <c r="O60" s="113">
        <f t="shared" si="1"/>
        <v>0.46000000000000085</v>
      </c>
      <c r="P60">
        <v>12.815449607724805</v>
      </c>
      <c r="Q60">
        <v>7.8879903439951722</v>
      </c>
      <c r="R60">
        <v>0</v>
      </c>
      <c r="S60">
        <v>2.0480386240193122</v>
      </c>
      <c r="T60">
        <v>10.848521424260712</v>
      </c>
      <c r="U60" s="115">
        <f t="shared" si="2"/>
        <v>33.6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80</v>
      </c>
      <c r="G61">
        <f t="shared" si="5"/>
        <v>33.6</v>
      </c>
      <c r="H61" s="113"/>
      <c r="I61">
        <f>BRPL_EOD!AA61+BRPL_EOD!AB61</f>
        <v>12.64</v>
      </c>
      <c r="J61">
        <f>BYPL_EOD!AA61+BYPL_EOD!AB61</f>
        <v>7.78</v>
      </c>
      <c r="K61">
        <f>MES_EOD!AA61+MES_EOD!AB61</f>
        <v>0</v>
      </c>
      <c r="L61">
        <f>NDMC_EOD!AA61+NDMC_EOD!AB61</f>
        <v>2.02</v>
      </c>
      <c r="M61">
        <f>TPDDL_EOD!AA61+TPDDL_EOD!AB61</f>
        <v>10.7</v>
      </c>
      <c r="N61">
        <f t="shared" si="0"/>
        <v>33.14</v>
      </c>
      <c r="O61" s="113">
        <f t="shared" si="1"/>
        <v>0.46000000000000085</v>
      </c>
      <c r="P61">
        <v>12.815449607724805</v>
      </c>
      <c r="Q61">
        <v>7.8879903439951722</v>
      </c>
      <c r="R61">
        <v>0</v>
      </c>
      <c r="S61">
        <v>2.0480386240193122</v>
      </c>
      <c r="T61">
        <v>10.848521424260712</v>
      </c>
      <c r="U61" s="115">
        <f t="shared" si="2"/>
        <v>33.6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80</v>
      </c>
      <c r="G62">
        <f t="shared" si="5"/>
        <v>33.6</v>
      </c>
      <c r="H62" s="113"/>
      <c r="I62">
        <f>BRPL_EOD!AA62+BRPL_EOD!AB62</f>
        <v>12.64</v>
      </c>
      <c r="J62">
        <f>BYPL_EOD!AA62+BYPL_EOD!AB62</f>
        <v>7.78</v>
      </c>
      <c r="K62">
        <f>MES_EOD!AA62+MES_EOD!AB62</f>
        <v>0</v>
      </c>
      <c r="L62">
        <f>NDMC_EOD!AA62+NDMC_EOD!AB62</f>
        <v>2.02</v>
      </c>
      <c r="M62">
        <f>TPDDL_EOD!AA62+TPDDL_EOD!AB62</f>
        <v>10.7</v>
      </c>
      <c r="N62">
        <f t="shared" si="0"/>
        <v>33.14</v>
      </c>
      <c r="O62" s="113">
        <f t="shared" si="1"/>
        <v>0.46000000000000085</v>
      </c>
      <c r="P62">
        <v>12.815449607724805</v>
      </c>
      <c r="Q62">
        <v>7.8879903439951722</v>
      </c>
      <c r="R62">
        <v>0</v>
      </c>
      <c r="S62">
        <v>2.0480386240193122</v>
      </c>
      <c r="T62">
        <v>10.848521424260712</v>
      </c>
      <c r="U62" s="115">
        <f t="shared" si="2"/>
        <v>33.6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80</v>
      </c>
      <c r="G63">
        <f t="shared" si="5"/>
        <v>33.6</v>
      </c>
      <c r="H63" s="113"/>
      <c r="I63">
        <f>BRPL_EOD!AA63+BRPL_EOD!AB63</f>
        <v>12.64</v>
      </c>
      <c r="J63">
        <f>BYPL_EOD!AA63+BYPL_EOD!AB63</f>
        <v>7.78</v>
      </c>
      <c r="K63">
        <f>MES_EOD!AA63+MES_EOD!AB63</f>
        <v>0</v>
      </c>
      <c r="L63">
        <f>NDMC_EOD!AA63+NDMC_EOD!AB63</f>
        <v>2.02</v>
      </c>
      <c r="M63">
        <f>TPDDL_EOD!AA63+TPDDL_EOD!AB63</f>
        <v>10.7</v>
      </c>
      <c r="N63">
        <f t="shared" si="0"/>
        <v>33.14</v>
      </c>
      <c r="O63" s="113">
        <f t="shared" si="1"/>
        <v>0.46000000000000085</v>
      </c>
      <c r="P63">
        <v>12.815449607724805</v>
      </c>
      <c r="Q63">
        <v>7.8879903439951722</v>
      </c>
      <c r="R63">
        <v>0</v>
      </c>
      <c r="S63">
        <v>2.0480386240193122</v>
      </c>
      <c r="T63">
        <v>10.848521424260712</v>
      </c>
      <c r="U63" s="115">
        <f t="shared" si="2"/>
        <v>33.6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32.6</v>
      </c>
      <c r="E64">
        <f>GT!N64</f>
        <v>0</v>
      </c>
      <c r="F64">
        <f t="shared" si="4"/>
        <v>80</v>
      </c>
      <c r="G64">
        <f t="shared" si="5"/>
        <v>32.6</v>
      </c>
      <c r="H64" s="113"/>
      <c r="I64">
        <f>BRPL_EOD!AA64+BRPL_EOD!AB64</f>
        <v>12.27</v>
      </c>
      <c r="J64">
        <f>BYPL_EOD!AA64+BYPL_EOD!AB64</f>
        <v>7.55</v>
      </c>
      <c r="K64">
        <f>MES_EOD!AA64+MES_EOD!AB64</f>
        <v>0</v>
      </c>
      <c r="L64">
        <f>NDMC_EOD!AA64+NDMC_EOD!AB64</f>
        <v>1.96</v>
      </c>
      <c r="M64">
        <f>TPDDL_EOD!AA64+TPDDL_EOD!AB64</f>
        <v>10.38</v>
      </c>
      <c r="N64">
        <f t="shared" si="0"/>
        <v>32.160000000000004</v>
      </c>
      <c r="O64" s="113">
        <f t="shared" si="1"/>
        <v>0.43999999999999773</v>
      </c>
      <c r="P64">
        <v>12.437873134328356</v>
      </c>
      <c r="Q64">
        <v>7.6532960199004965</v>
      </c>
      <c r="R64">
        <v>0</v>
      </c>
      <c r="S64">
        <v>1.9868159203980098</v>
      </c>
      <c r="T64">
        <v>10.522014925373135</v>
      </c>
      <c r="U64" s="115">
        <f t="shared" si="2"/>
        <v>32.599999999999994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32.6</v>
      </c>
      <c r="E65">
        <f>GT!N65</f>
        <v>0</v>
      </c>
      <c r="F65">
        <f t="shared" si="4"/>
        <v>80</v>
      </c>
      <c r="G65">
        <f t="shared" si="5"/>
        <v>32.6</v>
      </c>
      <c r="H65" s="113"/>
      <c r="I65">
        <f>BRPL_EOD!AA65+BRPL_EOD!AB65</f>
        <v>12.27</v>
      </c>
      <c r="J65">
        <f>BYPL_EOD!AA65+BYPL_EOD!AB65</f>
        <v>7.55</v>
      </c>
      <c r="K65">
        <f>MES_EOD!AA65+MES_EOD!AB65</f>
        <v>0</v>
      </c>
      <c r="L65">
        <f>NDMC_EOD!AA65+NDMC_EOD!AB65</f>
        <v>1.96</v>
      </c>
      <c r="M65">
        <f>TPDDL_EOD!AA65+TPDDL_EOD!AB65</f>
        <v>10.38</v>
      </c>
      <c r="N65">
        <f t="shared" si="0"/>
        <v>32.160000000000004</v>
      </c>
      <c r="O65" s="113">
        <f t="shared" si="1"/>
        <v>0.43999999999999773</v>
      </c>
      <c r="P65">
        <v>12.437873134328356</v>
      </c>
      <c r="Q65">
        <v>7.6532960199004965</v>
      </c>
      <c r="R65">
        <v>0</v>
      </c>
      <c r="S65">
        <v>1.9868159203980098</v>
      </c>
      <c r="T65">
        <v>10.522014925373135</v>
      </c>
      <c r="U65" s="115">
        <f t="shared" si="2"/>
        <v>32.599999999999994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32.6</v>
      </c>
      <c r="E66">
        <f>GT!N66</f>
        <v>0</v>
      </c>
      <c r="F66">
        <f t="shared" si="4"/>
        <v>80</v>
      </c>
      <c r="G66">
        <f t="shared" si="5"/>
        <v>32.6</v>
      </c>
      <c r="H66" s="113"/>
      <c r="I66">
        <f>BRPL_EOD!AA66+BRPL_EOD!AB66</f>
        <v>12.27</v>
      </c>
      <c r="J66">
        <f>BYPL_EOD!AA66+BYPL_EOD!AB66</f>
        <v>7.55</v>
      </c>
      <c r="K66">
        <f>MES_EOD!AA66+MES_EOD!AB66</f>
        <v>0</v>
      </c>
      <c r="L66">
        <f>NDMC_EOD!AA66+NDMC_EOD!AB66</f>
        <v>1.96</v>
      </c>
      <c r="M66">
        <f>TPDDL_EOD!AA66+TPDDL_EOD!AB66</f>
        <v>10.38</v>
      </c>
      <c r="N66">
        <f t="shared" si="0"/>
        <v>32.160000000000004</v>
      </c>
      <c r="O66" s="113">
        <f t="shared" si="1"/>
        <v>0.43999999999999773</v>
      </c>
      <c r="P66">
        <v>12.437873134328356</v>
      </c>
      <c r="Q66">
        <v>7.6532960199004965</v>
      </c>
      <c r="R66">
        <v>0</v>
      </c>
      <c r="S66">
        <v>1.9868159203980098</v>
      </c>
      <c r="T66">
        <v>10.522014925373135</v>
      </c>
      <c r="U66" s="115">
        <f t="shared" si="2"/>
        <v>32.599999999999994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32.6</v>
      </c>
      <c r="E67">
        <f>GT!N67</f>
        <v>0</v>
      </c>
      <c r="F67">
        <f t="shared" si="4"/>
        <v>80</v>
      </c>
      <c r="G67">
        <f t="shared" si="5"/>
        <v>32.6</v>
      </c>
      <c r="H67" s="113"/>
      <c r="I67">
        <f>BRPL_EOD!AA67+BRPL_EOD!AB67</f>
        <v>12.27</v>
      </c>
      <c r="J67">
        <f>BYPL_EOD!AA67+BYPL_EOD!AB67</f>
        <v>7.55</v>
      </c>
      <c r="K67">
        <f>MES_EOD!AA67+MES_EOD!AB67</f>
        <v>0</v>
      </c>
      <c r="L67">
        <f>NDMC_EOD!AA67+NDMC_EOD!AB67</f>
        <v>1.96</v>
      </c>
      <c r="M67">
        <f>TPDDL_EOD!AA67+TPDDL_EOD!AB67</f>
        <v>10.38</v>
      </c>
      <c r="N67">
        <f t="shared" ref="N67:N98" si="6">SUM(I67:M67)</f>
        <v>32.160000000000004</v>
      </c>
      <c r="O67" s="113">
        <f t="shared" ref="O67:O98" si="7">G67-N67</f>
        <v>0.43999999999999773</v>
      </c>
      <c r="P67">
        <v>12.437873134328356</v>
      </c>
      <c r="Q67">
        <v>7.6532960199004965</v>
      </c>
      <c r="R67">
        <v>0</v>
      </c>
      <c r="S67">
        <v>1.9868159203980098</v>
      </c>
      <c r="T67">
        <v>10.522014925373135</v>
      </c>
      <c r="U67" s="115">
        <f t="shared" ref="U67:U98" si="8">SUM(P67:T67)</f>
        <v>32.599999999999994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32.6</v>
      </c>
      <c r="E68">
        <f>GT!N68</f>
        <v>0</v>
      </c>
      <c r="F68">
        <f t="shared" ref="F68:F98" si="10">B68+C68</f>
        <v>80</v>
      </c>
      <c r="G68">
        <f t="shared" ref="G68:G98" si="11">D68+E68-X68</f>
        <v>32.6</v>
      </c>
      <c r="H68" s="113"/>
      <c r="I68">
        <f>BRPL_EOD!AA68+BRPL_EOD!AB68</f>
        <v>12.27</v>
      </c>
      <c r="J68">
        <f>BYPL_EOD!AA68+BYPL_EOD!AB68</f>
        <v>7.55</v>
      </c>
      <c r="K68">
        <f>MES_EOD!AA68+MES_EOD!AB68</f>
        <v>0</v>
      </c>
      <c r="L68">
        <f>NDMC_EOD!AA68+NDMC_EOD!AB68</f>
        <v>1.96</v>
      </c>
      <c r="M68">
        <f>TPDDL_EOD!AA68+TPDDL_EOD!AB68</f>
        <v>10.38</v>
      </c>
      <c r="N68">
        <f t="shared" si="6"/>
        <v>32.160000000000004</v>
      </c>
      <c r="O68" s="113">
        <f t="shared" si="7"/>
        <v>0.43999999999999773</v>
      </c>
      <c r="P68">
        <v>12.437873134328356</v>
      </c>
      <c r="Q68">
        <v>7.6532960199004965</v>
      </c>
      <c r="R68">
        <v>0</v>
      </c>
      <c r="S68">
        <v>1.9868159203980098</v>
      </c>
      <c r="T68">
        <v>10.522014925373135</v>
      </c>
      <c r="U68" s="115">
        <f t="shared" si="8"/>
        <v>32.599999999999994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32.6</v>
      </c>
      <c r="E69">
        <f>GT!N69</f>
        <v>0</v>
      </c>
      <c r="F69">
        <f t="shared" si="10"/>
        <v>80</v>
      </c>
      <c r="G69">
        <f t="shared" si="11"/>
        <v>32.6</v>
      </c>
      <c r="H69" s="113"/>
      <c r="I69">
        <f>BRPL_EOD!AA69+BRPL_EOD!AB69</f>
        <v>12.27</v>
      </c>
      <c r="J69">
        <f>BYPL_EOD!AA69+BYPL_EOD!AB69</f>
        <v>7.55</v>
      </c>
      <c r="K69">
        <f>MES_EOD!AA69+MES_EOD!AB69</f>
        <v>0</v>
      </c>
      <c r="L69">
        <f>NDMC_EOD!AA69+NDMC_EOD!AB69</f>
        <v>1.96</v>
      </c>
      <c r="M69">
        <f>TPDDL_EOD!AA69+TPDDL_EOD!AB69</f>
        <v>10.38</v>
      </c>
      <c r="N69">
        <f t="shared" si="6"/>
        <v>32.160000000000004</v>
      </c>
      <c r="O69" s="113">
        <f t="shared" si="7"/>
        <v>0.43999999999999773</v>
      </c>
      <c r="P69">
        <v>12.437873134328356</v>
      </c>
      <c r="Q69">
        <v>7.6532960199004965</v>
      </c>
      <c r="R69">
        <v>0</v>
      </c>
      <c r="S69">
        <v>1.9868159203980098</v>
      </c>
      <c r="T69">
        <v>10.522014925373135</v>
      </c>
      <c r="U69" s="115">
        <f t="shared" si="8"/>
        <v>32.599999999999994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32.6</v>
      </c>
      <c r="E70">
        <f>GT!N70</f>
        <v>0</v>
      </c>
      <c r="F70">
        <f t="shared" si="10"/>
        <v>80</v>
      </c>
      <c r="G70">
        <f t="shared" si="11"/>
        <v>32.6</v>
      </c>
      <c r="H70" s="113"/>
      <c r="I70">
        <f>BRPL_EOD!AA70+BRPL_EOD!AB70</f>
        <v>12.27</v>
      </c>
      <c r="J70">
        <f>BYPL_EOD!AA70+BYPL_EOD!AB70</f>
        <v>7.55</v>
      </c>
      <c r="K70">
        <f>MES_EOD!AA70+MES_EOD!AB70</f>
        <v>0</v>
      </c>
      <c r="L70">
        <f>NDMC_EOD!AA70+NDMC_EOD!AB70</f>
        <v>1.96</v>
      </c>
      <c r="M70">
        <f>TPDDL_EOD!AA70+TPDDL_EOD!AB70</f>
        <v>10.38</v>
      </c>
      <c r="N70">
        <f t="shared" si="6"/>
        <v>32.160000000000004</v>
      </c>
      <c r="O70" s="113">
        <f t="shared" si="7"/>
        <v>0.43999999999999773</v>
      </c>
      <c r="P70">
        <v>12.437873134328356</v>
      </c>
      <c r="Q70">
        <v>7.6532960199004965</v>
      </c>
      <c r="R70">
        <v>0</v>
      </c>
      <c r="S70">
        <v>1.9868159203980098</v>
      </c>
      <c r="T70">
        <v>10.522014925373135</v>
      </c>
      <c r="U70" s="115">
        <f t="shared" si="8"/>
        <v>32.599999999999994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32.6</v>
      </c>
      <c r="E71">
        <f>GT!N71</f>
        <v>0</v>
      </c>
      <c r="F71">
        <f t="shared" si="10"/>
        <v>80</v>
      </c>
      <c r="G71">
        <f t="shared" si="11"/>
        <v>32.6</v>
      </c>
      <c r="H71" s="113"/>
      <c r="I71">
        <f>BRPL_EOD!AA71+BRPL_EOD!AB71</f>
        <v>12.27</v>
      </c>
      <c r="J71">
        <f>BYPL_EOD!AA71+BYPL_EOD!AB71</f>
        <v>7.55</v>
      </c>
      <c r="K71">
        <f>MES_EOD!AA71+MES_EOD!AB71</f>
        <v>0</v>
      </c>
      <c r="L71">
        <f>NDMC_EOD!AA71+NDMC_EOD!AB71</f>
        <v>1.96</v>
      </c>
      <c r="M71">
        <f>TPDDL_EOD!AA71+TPDDL_EOD!AB71</f>
        <v>10.38</v>
      </c>
      <c r="N71">
        <f t="shared" si="6"/>
        <v>32.160000000000004</v>
      </c>
      <c r="O71" s="113">
        <f t="shared" si="7"/>
        <v>0.43999999999999773</v>
      </c>
      <c r="P71">
        <v>12.437873134328356</v>
      </c>
      <c r="Q71">
        <v>7.6532960199004965</v>
      </c>
      <c r="R71">
        <v>0</v>
      </c>
      <c r="S71">
        <v>1.9868159203980098</v>
      </c>
      <c r="T71">
        <v>10.522014925373135</v>
      </c>
      <c r="U71" s="115">
        <f t="shared" si="8"/>
        <v>32.599999999999994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80</v>
      </c>
      <c r="G72">
        <f t="shared" si="11"/>
        <v>33.6</v>
      </c>
      <c r="H72" s="113"/>
      <c r="I72">
        <f>BRPL_EOD!AA72+BRPL_EOD!AB72</f>
        <v>12.64</v>
      </c>
      <c r="J72">
        <f>BYPL_EOD!AA72+BYPL_EOD!AB72</f>
        <v>7.78</v>
      </c>
      <c r="K72">
        <f>MES_EOD!AA72+MES_EOD!AB72</f>
        <v>0</v>
      </c>
      <c r="L72">
        <f>NDMC_EOD!AA72+NDMC_EOD!AB72</f>
        <v>2.02</v>
      </c>
      <c r="M72">
        <f>TPDDL_EOD!AA72+TPDDL_EOD!AB72</f>
        <v>10.7</v>
      </c>
      <c r="N72">
        <f t="shared" si="6"/>
        <v>33.14</v>
      </c>
      <c r="O72" s="113">
        <f t="shared" si="7"/>
        <v>0.46000000000000085</v>
      </c>
      <c r="P72">
        <v>12.815449607724805</v>
      </c>
      <c r="Q72">
        <v>7.8879903439951722</v>
      </c>
      <c r="R72">
        <v>0</v>
      </c>
      <c r="S72">
        <v>2.0480386240193122</v>
      </c>
      <c r="T72">
        <v>10.848521424260712</v>
      </c>
      <c r="U72" s="115">
        <f t="shared" si="8"/>
        <v>33.6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80</v>
      </c>
      <c r="G73">
        <f t="shared" si="11"/>
        <v>33.6</v>
      </c>
      <c r="H73" s="113"/>
      <c r="I73">
        <f>BRPL_EOD!AA73+BRPL_EOD!AB73</f>
        <v>12.64</v>
      </c>
      <c r="J73">
        <f>BYPL_EOD!AA73+BYPL_EOD!AB73</f>
        <v>7.78</v>
      </c>
      <c r="K73">
        <f>MES_EOD!AA73+MES_EOD!AB73</f>
        <v>0</v>
      </c>
      <c r="L73">
        <f>NDMC_EOD!AA73+NDMC_EOD!AB73</f>
        <v>2.02</v>
      </c>
      <c r="M73">
        <f>TPDDL_EOD!AA73+TPDDL_EOD!AB73</f>
        <v>10.7</v>
      </c>
      <c r="N73">
        <f t="shared" si="6"/>
        <v>33.14</v>
      </c>
      <c r="O73" s="113">
        <f t="shared" si="7"/>
        <v>0.46000000000000085</v>
      </c>
      <c r="P73">
        <v>12.815449607724805</v>
      </c>
      <c r="Q73">
        <v>7.8879903439951722</v>
      </c>
      <c r="R73">
        <v>0</v>
      </c>
      <c r="S73">
        <v>2.0480386240193122</v>
      </c>
      <c r="T73">
        <v>10.848521424260712</v>
      </c>
      <c r="U73" s="115">
        <f t="shared" si="8"/>
        <v>33.6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80</v>
      </c>
      <c r="G74">
        <f t="shared" si="11"/>
        <v>33.6</v>
      </c>
      <c r="H74" s="113"/>
      <c r="I74">
        <f>BRPL_EOD!AA74+BRPL_EOD!AB74</f>
        <v>12.64</v>
      </c>
      <c r="J74">
        <f>BYPL_EOD!AA74+BYPL_EOD!AB74</f>
        <v>7.78</v>
      </c>
      <c r="K74">
        <f>MES_EOD!AA74+MES_EOD!AB74</f>
        <v>0</v>
      </c>
      <c r="L74">
        <f>NDMC_EOD!AA74+NDMC_EOD!AB74</f>
        <v>2.02</v>
      </c>
      <c r="M74">
        <f>TPDDL_EOD!AA74+TPDDL_EOD!AB74</f>
        <v>10.7</v>
      </c>
      <c r="N74">
        <f t="shared" si="6"/>
        <v>33.14</v>
      </c>
      <c r="O74" s="113">
        <f t="shared" si="7"/>
        <v>0.46000000000000085</v>
      </c>
      <c r="P74">
        <v>12.815449607724805</v>
      </c>
      <c r="Q74">
        <v>7.8879903439951722</v>
      </c>
      <c r="R74">
        <v>0</v>
      </c>
      <c r="S74">
        <v>2.0480386240193122</v>
      </c>
      <c r="T74">
        <v>10.848521424260712</v>
      </c>
      <c r="U74" s="115">
        <f t="shared" si="8"/>
        <v>33.6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80</v>
      </c>
      <c r="G75">
        <f t="shared" si="11"/>
        <v>34.6</v>
      </c>
      <c r="H75" s="113"/>
      <c r="I75">
        <f>BRPL_EOD!AA75+BRPL_EOD!AB75</f>
        <v>13.03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34.11</v>
      </c>
      <c r="O75" s="113">
        <f t="shared" si="7"/>
        <v>0.49000000000000199</v>
      </c>
      <c r="P75">
        <v>13.217179712694225</v>
      </c>
      <c r="Q75">
        <v>8.1149223101729699</v>
      </c>
      <c r="R75">
        <v>0</v>
      </c>
      <c r="S75">
        <v>2.1098798006449724</v>
      </c>
      <c r="T75">
        <v>11.158018176487834</v>
      </c>
      <c r="U75" s="115">
        <f t="shared" si="8"/>
        <v>34.6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80</v>
      </c>
      <c r="G76">
        <f t="shared" si="11"/>
        <v>34.6</v>
      </c>
      <c r="H76" s="113"/>
      <c r="I76">
        <f>BRPL_EOD!AA76+BRPL_EOD!AB76</f>
        <v>13.03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34.11</v>
      </c>
      <c r="O76" s="113">
        <f t="shared" si="7"/>
        <v>0.49000000000000199</v>
      </c>
      <c r="P76">
        <v>13.217179712694225</v>
      </c>
      <c r="Q76">
        <v>8.1149223101729699</v>
      </c>
      <c r="R76">
        <v>0</v>
      </c>
      <c r="S76">
        <v>2.1098798006449724</v>
      </c>
      <c r="T76">
        <v>11.158018176487834</v>
      </c>
      <c r="U76" s="115">
        <f t="shared" si="8"/>
        <v>34.6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80</v>
      </c>
      <c r="G77">
        <f t="shared" si="11"/>
        <v>34.6</v>
      </c>
      <c r="H77" s="113"/>
      <c r="I77">
        <f>BRPL_EOD!AA77+BRPL_EOD!AB77</f>
        <v>13.03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34.11</v>
      </c>
      <c r="O77" s="113">
        <f t="shared" si="7"/>
        <v>0.49000000000000199</v>
      </c>
      <c r="P77">
        <v>13.217179712694225</v>
      </c>
      <c r="Q77">
        <v>8.1149223101729699</v>
      </c>
      <c r="R77">
        <v>0</v>
      </c>
      <c r="S77">
        <v>2.1098798006449724</v>
      </c>
      <c r="T77">
        <v>11.158018176487834</v>
      </c>
      <c r="U77" s="115">
        <f t="shared" si="8"/>
        <v>34.6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80</v>
      </c>
      <c r="G78">
        <f t="shared" si="11"/>
        <v>34.6</v>
      </c>
      <c r="H78" s="113"/>
      <c r="I78">
        <f>BRPL_EOD!AA78+BRPL_EOD!AB78</f>
        <v>13.03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34.11</v>
      </c>
      <c r="O78" s="113">
        <f t="shared" si="7"/>
        <v>0.49000000000000199</v>
      </c>
      <c r="P78">
        <v>13.217179712694225</v>
      </c>
      <c r="Q78">
        <v>8.1149223101729699</v>
      </c>
      <c r="R78">
        <v>0</v>
      </c>
      <c r="S78">
        <v>2.1098798006449724</v>
      </c>
      <c r="T78">
        <v>11.158018176487834</v>
      </c>
      <c r="U78" s="115">
        <f t="shared" si="8"/>
        <v>34.6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80</v>
      </c>
      <c r="G79">
        <f t="shared" si="11"/>
        <v>34.6</v>
      </c>
      <c r="H79" s="113"/>
      <c r="I79">
        <f>BRPL_EOD!AA79+BRPL_EOD!AB79</f>
        <v>13.03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34.11</v>
      </c>
      <c r="O79" s="113">
        <f t="shared" si="7"/>
        <v>0.49000000000000199</v>
      </c>
      <c r="P79">
        <v>13.217179712694225</v>
      </c>
      <c r="Q79">
        <v>8.1149223101729699</v>
      </c>
      <c r="R79">
        <v>0</v>
      </c>
      <c r="S79">
        <v>2.1098798006449724</v>
      </c>
      <c r="T79">
        <v>11.158018176487834</v>
      </c>
      <c r="U79" s="115">
        <f t="shared" si="8"/>
        <v>34.6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80</v>
      </c>
      <c r="G80">
        <f t="shared" si="11"/>
        <v>34.6</v>
      </c>
      <c r="H80" s="113"/>
      <c r="I80">
        <f>BRPL_EOD!AA80+BRPL_EOD!AB80</f>
        <v>13.03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34.11</v>
      </c>
      <c r="O80" s="113">
        <f t="shared" si="7"/>
        <v>0.49000000000000199</v>
      </c>
      <c r="P80">
        <v>13.217179712694225</v>
      </c>
      <c r="Q80">
        <v>8.1149223101729699</v>
      </c>
      <c r="R80">
        <v>0</v>
      </c>
      <c r="S80">
        <v>2.1098798006449724</v>
      </c>
      <c r="T80">
        <v>11.158018176487834</v>
      </c>
      <c r="U80" s="115">
        <f t="shared" si="8"/>
        <v>34.6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80</v>
      </c>
      <c r="G81">
        <f t="shared" si="11"/>
        <v>35.6</v>
      </c>
      <c r="H81" s="113"/>
      <c r="I81">
        <f>BRPL_EOD!AA81+BRPL_EOD!AB81</f>
        <v>14.03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35.11</v>
      </c>
      <c r="O81" s="113">
        <f t="shared" si="7"/>
        <v>0.49000000000000199</v>
      </c>
      <c r="P81">
        <v>14.225804614070066</v>
      </c>
      <c r="Q81">
        <v>8.11164910281971</v>
      </c>
      <c r="R81">
        <v>0</v>
      </c>
      <c r="S81">
        <v>2.1090287667331244</v>
      </c>
      <c r="T81">
        <v>11.153517516377102</v>
      </c>
      <c r="U81" s="115">
        <f t="shared" si="8"/>
        <v>35.6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80</v>
      </c>
      <c r="G82">
        <f t="shared" si="11"/>
        <v>35.6</v>
      </c>
      <c r="H82" s="113"/>
      <c r="I82">
        <f>BRPL_EOD!AA82+BRPL_EOD!AB82</f>
        <v>14.03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35.11</v>
      </c>
      <c r="O82" s="113">
        <f t="shared" si="7"/>
        <v>0.49000000000000199</v>
      </c>
      <c r="P82">
        <v>14.225804614070066</v>
      </c>
      <c r="Q82">
        <v>8.11164910281971</v>
      </c>
      <c r="R82">
        <v>0</v>
      </c>
      <c r="S82">
        <v>2.1090287667331244</v>
      </c>
      <c r="T82">
        <v>11.153517516377102</v>
      </c>
      <c r="U82" s="115">
        <f t="shared" si="8"/>
        <v>35.6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80</v>
      </c>
      <c r="G83">
        <f t="shared" si="11"/>
        <v>35.6</v>
      </c>
      <c r="H83" s="113"/>
      <c r="I83">
        <f>BRPL_EOD!AA83+BRPL_EOD!AB83</f>
        <v>14.03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35.11</v>
      </c>
      <c r="O83" s="113">
        <f t="shared" si="7"/>
        <v>0.49000000000000199</v>
      </c>
      <c r="P83">
        <v>14.225804614070066</v>
      </c>
      <c r="Q83">
        <v>8.11164910281971</v>
      </c>
      <c r="R83">
        <v>0</v>
      </c>
      <c r="S83">
        <v>2.1090287667331244</v>
      </c>
      <c r="T83">
        <v>11.153517516377102</v>
      </c>
      <c r="U83" s="115">
        <f t="shared" si="8"/>
        <v>35.6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80</v>
      </c>
      <c r="G84">
        <f t="shared" si="11"/>
        <v>35.6</v>
      </c>
      <c r="H84" s="113"/>
      <c r="I84">
        <f>BRPL_EOD!AA84+BRPL_EOD!AB84</f>
        <v>14.03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35.11</v>
      </c>
      <c r="O84" s="113">
        <f t="shared" si="7"/>
        <v>0.49000000000000199</v>
      </c>
      <c r="P84">
        <v>14.225804614070066</v>
      </c>
      <c r="Q84">
        <v>8.11164910281971</v>
      </c>
      <c r="R84">
        <v>0</v>
      </c>
      <c r="S84">
        <v>2.1090287667331244</v>
      </c>
      <c r="T84">
        <v>11.153517516377102</v>
      </c>
      <c r="U84" s="115">
        <f t="shared" si="8"/>
        <v>35.6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80</v>
      </c>
      <c r="G85">
        <f t="shared" si="11"/>
        <v>35.6</v>
      </c>
      <c r="H85" s="113"/>
      <c r="I85">
        <f>BRPL_EOD!AA85+BRPL_EOD!AB85</f>
        <v>14.03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35.11</v>
      </c>
      <c r="O85" s="113">
        <f t="shared" si="7"/>
        <v>0.49000000000000199</v>
      </c>
      <c r="P85">
        <v>14.225804614070066</v>
      </c>
      <c r="Q85">
        <v>8.11164910281971</v>
      </c>
      <c r="R85">
        <v>0</v>
      </c>
      <c r="S85">
        <v>2.1090287667331244</v>
      </c>
      <c r="T85">
        <v>11.153517516377102</v>
      </c>
      <c r="U85" s="115">
        <f t="shared" si="8"/>
        <v>35.6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80</v>
      </c>
      <c r="G86">
        <f t="shared" si="11"/>
        <v>35.6</v>
      </c>
      <c r="H86" s="113"/>
      <c r="I86">
        <f>BRPL_EOD!AA86+BRPL_EOD!AB86</f>
        <v>14.03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35.11</v>
      </c>
      <c r="O86" s="113">
        <f t="shared" si="7"/>
        <v>0.49000000000000199</v>
      </c>
      <c r="P86">
        <v>14.225804614070066</v>
      </c>
      <c r="Q86">
        <v>8.11164910281971</v>
      </c>
      <c r="R86">
        <v>0</v>
      </c>
      <c r="S86">
        <v>2.1090287667331244</v>
      </c>
      <c r="T86">
        <v>11.153517516377102</v>
      </c>
      <c r="U86" s="115">
        <f t="shared" si="8"/>
        <v>35.6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80</v>
      </c>
      <c r="G87">
        <f t="shared" si="11"/>
        <v>35.6</v>
      </c>
      <c r="H87" s="113"/>
      <c r="I87">
        <f>BRPL_EOD!AA87+BRPL_EOD!AB87</f>
        <v>14.03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35.11</v>
      </c>
      <c r="O87" s="113">
        <f t="shared" si="7"/>
        <v>0.49000000000000199</v>
      </c>
      <c r="P87">
        <v>14.225804614070066</v>
      </c>
      <c r="Q87">
        <v>8.11164910281971</v>
      </c>
      <c r="R87">
        <v>0</v>
      </c>
      <c r="S87">
        <v>2.1090287667331244</v>
      </c>
      <c r="T87">
        <v>11.153517516377102</v>
      </c>
      <c r="U87" s="115">
        <f t="shared" si="8"/>
        <v>35.6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80</v>
      </c>
      <c r="G88">
        <f t="shared" si="11"/>
        <v>35.6</v>
      </c>
      <c r="H88" s="113"/>
      <c r="I88">
        <f>BRPL_EOD!AA88+BRPL_EOD!AB88</f>
        <v>14.03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35.11</v>
      </c>
      <c r="O88" s="113">
        <f t="shared" si="7"/>
        <v>0.49000000000000199</v>
      </c>
      <c r="P88">
        <v>14.225804614070066</v>
      </c>
      <c r="Q88">
        <v>8.11164910281971</v>
      </c>
      <c r="R88">
        <v>0</v>
      </c>
      <c r="S88">
        <v>2.1090287667331244</v>
      </c>
      <c r="T88">
        <v>11.153517516377102</v>
      </c>
      <c r="U88" s="115">
        <f t="shared" si="8"/>
        <v>35.6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80</v>
      </c>
      <c r="G89">
        <f t="shared" si="11"/>
        <v>35.6</v>
      </c>
      <c r="H89" s="113"/>
      <c r="I89">
        <f>BRPL_EOD!AA89+BRPL_EOD!AB89</f>
        <v>14.03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35.11</v>
      </c>
      <c r="O89" s="113">
        <f t="shared" si="7"/>
        <v>0.49000000000000199</v>
      </c>
      <c r="P89">
        <v>14.225804614070066</v>
      </c>
      <c r="Q89">
        <v>8.11164910281971</v>
      </c>
      <c r="R89">
        <v>0</v>
      </c>
      <c r="S89">
        <v>2.1090287667331244</v>
      </c>
      <c r="T89">
        <v>11.153517516377102</v>
      </c>
      <c r="U89" s="115">
        <f t="shared" si="8"/>
        <v>35.6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80</v>
      </c>
      <c r="G90">
        <f t="shared" si="11"/>
        <v>36.6</v>
      </c>
      <c r="H90" s="113"/>
      <c r="I90">
        <f>BRPL_EOD!AA90+BRPL_EOD!AB90</f>
        <v>14.88</v>
      </c>
      <c r="J90">
        <f>BYPL_EOD!AA90+BYPL_EOD!AB90</f>
        <v>8.15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36.11</v>
      </c>
      <c r="O90" s="113">
        <f t="shared" si="7"/>
        <v>0.49000000000000199</v>
      </c>
      <c r="P90">
        <v>15.081916366657437</v>
      </c>
      <c r="Q90">
        <v>8.2605926336194972</v>
      </c>
      <c r="R90">
        <v>0</v>
      </c>
      <c r="S90">
        <v>2.1082248684574911</v>
      </c>
      <c r="T90">
        <v>11.149266131265579</v>
      </c>
      <c r="U90" s="115">
        <f t="shared" si="8"/>
        <v>36.6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80</v>
      </c>
      <c r="G91">
        <f t="shared" si="11"/>
        <v>36.6</v>
      </c>
      <c r="H91" s="113"/>
      <c r="I91">
        <f>BRPL_EOD!AA91+BRPL_EOD!AB91</f>
        <v>14.88</v>
      </c>
      <c r="J91">
        <f>BYPL_EOD!AA91+BYPL_EOD!AB91</f>
        <v>8.15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36.11</v>
      </c>
      <c r="O91" s="113">
        <f t="shared" si="7"/>
        <v>0.49000000000000199</v>
      </c>
      <c r="P91">
        <v>15.081916366657437</v>
      </c>
      <c r="Q91">
        <v>8.2605926336194972</v>
      </c>
      <c r="R91">
        <v>0</v>
      </c>
      <c r="S91">
        <v>2.1082248684574911</v>
      </c>
      <c r="T91">
        <v>11.149266131265579</v>
      </c>
      <c r="U91" s="115">
        <f t="shared" si="8"/>
        <v>36.6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80</v>
      </c>
      <c r="G92">
        <f t="shared" si="11"/>
        <v>36.6</v>
      </c>
      <c r="H92" s="113"/>
      <c r="I92">
        <f>BRPL_EOD!AA92+BRPL_EOD!AB92</f>
        <v>14.88</v>
      </c>
      <c r="J92">
        <f>BYPL_EOD!AA92+BYPL_EOD!AB92</f>
        <v>8.15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36.11</v>
      </c>
      <c r="O92" s="113">
        <f t="shared" si="7"/>
        <v>0.49000000000000199</v>
      </c>
      <c r="P92">
        <v>15.081916366657437</v>
      </c>
      <c r="Q92">
        <v>8.2605926336194972</v>
      </c>
      <c r="R92">
        <v>0</v>
      </c>
      <c r="S92">
        <v>2.1082248684574911</v>
      </c>
      <c r="T92">
        <v>11.149266131265579</v>
      </c>
      <c r="U92" s="115">
        <f t="shared" si="8"/>
        <v>36.6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80</v>
      </c>
      <c r="G93">
        <f t="shared" si="11"/>
        <v>36.6</v>
      </c>
      <c r="H93" s="113"/>
      <c r="I93">
        <f>BRPL_EOD!AA93+BRPL_EOD!AB93</f>
        <v>14.88</v>
      </c>
      <c r="J93">
        <f>BYPL_EOD!AA93+BYPL_EOD!AB93</f>
        <v>8.15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36.11</v>
      </c>
      <c r="O93" s="113">
        <f t="shared" si="7"/>
        <v>0.49000000000000199</v>
      </c>
      <c r="P93">
        <v>15.081916366657437</v>
      </c>
      <c r="Q93">
        <v>8.2605926336194972</v>
      </c>
      <c r="R93">
        <v>0</v>
      </c>
      <c r="S93">
        <v>2.1082248684574911</v>
      </c>
      <c r="T93">
        <v>11.149266131265579</v>
      </c>
      <c r="U93" s="115">
        <f t="shared" si="8"/>
        <v>36.6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80</v>
      </c>
      <c r="G94">
        <f t="shared" si="11"/>
        <v>36.6</v>
      </c>
      <c r="H94" s="113"/>
      <c r="I94">
        <f>BRPL_EOD!AA94+BRPL_EOD!AB94</f>
        <v>14.88</v>
      </c>
      <c r="J94">
        <f>BYPL_EOD!AA94+BYPL_EOD!AB94</f>
        <v>8.15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36.11</v>
      </c>
      <c r="O94" s="113">
        <f t="shared" si="7"/>
        <v>0.49000000000000199</v>
      </c>
      <c r="P94">
        <v>15.081916366657437</v>
      </c>
      <c r="Q94">
        <v>8.2605926336194972</v>
      </c>
      <c r="R94">
        <v>0</v>
      </c>
      <c r="S94">
        <v>2.1082248684574911</v>
      </c>
      <c r="T94">
        <v>11.149266131265579</v>
      </c>
      <c r="U94" s="115">
        <f t="shared" si="8"/>
        <v>36.6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80</v>
      </c>
      <c r="G95">
        <f t="shared" si="11"/>
        <v>33.6</v>
      </c>
      <c r="H95" s="113"/>
      <c r="I95">
        <f>BRPL_EOD!AA95+BRPL_EOD!AB95</f>
        <v>12.64</v>
      </c>
      <c r="J95">
        <f>BYPL_EOD!AA95+BYPL_EOD!AB95</f>
        <v>7.78</v>
      </c>
      <c r="K95">
        <f>MES_EOD!AA95+MES_EOD!AB95</f>
        <v>0</v>
      </c>
      <c r="L95">
        <f>NDMC_EOD!AA95+NDMC_EOD!AB95</f>
        <v>2.02</v>
      </c>
      <c r="M95">
        <f>TPDDL_EOD!AA95+TPDDL_EOD!AB95</f>
        <v>10.7</v>
      </c>
      <c r="N95">
        <f t="shared" si="6"/>
        <v>33.14</v>
      </c>
      <c r="O95" s="113">
        <f t="shared" si="7"/>
        <v>0.46000000000000085</v>
      </c>
      <c r="P95">
        <v>12.815449607724805</v>
      </c>
      <c r="Q95">
        <v>7.8879903439951722</v>
      </c>
      <c r="R95">
        <v>0</v>
      </c>
      <c r="S95">
        <v>2.0480386240193122</v>
      </c>
      <c r="T95">
        <v>10.848521424260712</v>
      </c>
      <c r="U95" s="115">
        <f t="shared" si="8"/>
        <v>33.6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80</v>
      </c>
      <c r="G96">
        <f t="shared" si="11"/>
        <v>33.6</v>
      </c>
      <c r="H96" s="113"/>
      <c r="I96">
        <f>BRPL_EOD!AA96+BRPL_EOD!AB96</f>
        <v>12.64</v>
      </c>
      <c r="J96">
        <f>BYPL_EOD!AA96+BYPL_EOD!AB96</f>
        <v>7.78</v>
      </c>
      <c r="K96">
        <f>MES_EOD!AA96+MES_EOD!AB96</f>
        <v>0</v>
      </c>
      <c r="L96">
        <f>NDMC_EOD!AA96+NDMC_EOD!AB96</f>
        <v>2.02</v>
      </c>
      <c r="M96">
        <f>TPDDL_EOD!AA96+TPDDL_EOD!AB96</f>
        <v>10.7</v>
      </c>
      <c r="N96">
        <f t="shared" si="6"/>
        <v>33.14</v>
      </c>
      <c r="O96" s="113">
        <f t="shared" si="7"/>
        <v>0.46000000000000085</v>
      </c>
      <c r="P96">
        <v>12.815449607724805</v>
      </c>
      <c r="Q96">
        <v>7.8879903439951722</v>
      </c>
      <c r="R96">
        <v>0</v>
      </c>
      <c r="S96">
        <v>2.0480386240193122</v>
      </c>
      <c r="T96">
        <v>10.848521424260712</v>
      </c>
      <c r="U96" s="115">
        <f t="shared" si="8"/>
        <v>33.6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80</v>
      </c>
      <c r="G97">
        <f t="shared" si="11"/>
        <v>33.6</v>
      </c>
      <c r="H97" s="113"/>
      <c r="I97">
        <f>BRPL_EOD!AA97+BRPL_EOD!AB97</f>
        <v>12.64</v>
      </c>
      <c r="J97">
        <f>BYPL_EOD!AA97+BYPL_EOD!AB97</f>
        <v>7.78</v>
      </c>
      <c r="K97">
        <f>MES_EOD!AA97+MES_EOD!AB97</f>
        <v>0</v>
      </c>
      <c r="L97">
        <f>NDMC_EOD!AA97+NDMC_EOD!AB97</f>
        <v>2.02</v>
      </c>
      <c r="M97">
        <f>TPDDL_EOD!AA97+TPDDL_EOD!AB97</f>
        <v>10.7</v>
      </c>
      <c r="N97">
        <f t="shared" si="6"/>
        <v>33.14</v>
      </c>
      <c r="O97" s="113">
        <f t="shared" si="7"/>
        <v>0.46000000000000085</v>
      </c>
      <c r="P97">
        <v>12.815449607724805</v>
      </c>
      <c r="Q97">
        <v>7.8879903439951722</v>
      </c>
      <c r="R97">
        <v>0</v>
      </c>
      <c r="S97">
        <v>2.0480386240193122</v>
      </c>
      <c r="T97">
        <v>10.848521424260712</v>
      </c>
      <c r="U97" s="115">
        <f t="shared" si="8"/>
        <v>33.6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80</v>
      </c>
      <c r="G98">
        <f t="shared" si="11"/>
        <v>33.6</v>
      </c>
      <c r="H98" s="113"/>
      <c r="I98">
        <f>BRPL_EOD!AA98+BRPL_EOD!AB98</f>
        <v>12.64</v>
      </c>
      <c r="J98">
        <f>BYPL_EOD!AA98+BYPL_EOD!AB98</f>
        <v>7.78</v>
      </c>
      <c r="K98">
        <f>MES_EOD!AA98+MES_EOD!AB98</f>
        <v>0</v>
      </c>
      <c r="L98">
        <f>NDMC_EOD!AA98+NDMC_EOD!AB98</f>
        <v>2.02</v>
      </c>
      <c r="M98">
        <f>TPDDL_EOD!AA98+TPDDL_EOD!AB98</f>
        <v>10.7</v>
      </c>
      <c r="N98">
        <f t="shared" si="6"/>
        <v>33.14</v>
      </c>
      <c r="O98" s="113">
        <f t="shared" si="7"/>
        <v>0.46000000000000085</v>
      </c>
      <c r="P98">
        <v>12.815449607724805</v>
      </c>
      <c r="Q98">
        <v>7.8879903439951722</v>
      </c>
      <c r="R98">
        <v>0</v>
      </c>
      <c r="S98">
        <v>2.0480386240193122</v>
      </c>
      <c r="T98">
        <v>10.848521424260712</v>
      </c>
      <c r="U98" s="115">
        <f t="shared" si="8"/>
        <v>33.6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0.8513999999999986</v>
      </c>
      <c r="E99" s="115">
        <f t="shared" si="12"/>
        <v>0</v>
      </c>
      <c r="F99" s="115">
        <f t="shared" si="12"/>
        <v>1.92</v>
      </c>
      <c r="G99" s="115">
        <f t="shared" si="12"/>
        <v>0.8513999999999986</v>
      </c>
      <c r="H99" s="115"/>
      <c r="I99" s="115">
        <f t="shared" si="12"/>
        <v>0.33599000000000001</v>
      </c>
      <c r="J99" s="115">
        <f t="shared" si="12"/>
        <v>0.19286999999999971</v>
      </c>
      <c r="K99" s="115">
        <f t="shared" si="12"/>
        <v>0</v>
      </c>
      <c r="L99" s="115">
        <f t="shared" si="12"/>
        <v>4.9410000000000065E-2</v>
      </c>
      <c r="M99" s="115">
        <f t="shared" si="12"/>
        <v>0.2616050000000002</v>
      </c>
      <c r="N99" s="115">
        <f t="shared" si="12"/>
        <v>0.83987499999999971</v>
      </c>
      <c r="O99" s="115">
        <f t="shared" si="12"/>
        <v>1.1525000000000033E-2</v>
      </c>
      <c r="P99" s="115">
        <f t="shared" si="12"/>
        <v>0.34059753879428273</v>
      </c>
      <c r="Q99" s="115">
        <f t="shared" si="12"/>
        <v>0.19551718148097233</v>
      </c>
      <c r="R99" s="115">
        <f t="shared" si="12"/>
        <v>0</v>
      </c>
      <c r="S99" s="115">
        <f t="shared" si="12"/>
        <v>5.0088420933253608E-2</v>
      </c>
      <c r="T99" s="115">
        <f t="shared" si="12"/>
        <v>0.26519685879149091</v>
      </c>
      <c r="U99" s="115">
        <f t="shared" si="12"/>
        <v>0.8513999999999986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13"/>
      <c r="I3">
        <f>BRPL_EOD!AI3+BRPL_EOD!AJ3</f>
        <v>83.76</v>
      </c>
      <c r="J3">
        <f>BYPL_EOD!AI3+BYPL_EOD!AJ3</f>
        <v>48.43</v>
      </c>
      <c r="K3">
        <f>MES_EOD!AI3+MES_EOD!AJ3</f>
        <v>5.84</v>
      </c>
      <c r="L3">
        <f>NDMC_EOD!AI3+NDMC_EOD!AJ3</f>
        <v>19.63</v>
      </c>
      <c r="M3">
        <f>TPDDL_EOD!AI3+TPDDL_EOD!AJ3</f>
        <v>58.53</v>
      </c>
      <c r="N3">
        <f t="shared" ref="N3:N66" si="0">SUM(I3:M3)</f>
        <v>216.19</v>
      </c>
      <c r="O3" s="113">
        <f t="shared" ref="O3:O66" si="1">G3-N3</f>
        <v>-9.9999999999909051E-3</v>
      </c>
      <c r="P3">
        <v>83.756125630232674</v>
      </c>
      <c r="Q3">
        <v>48.427759840880711</v>
      </c>
      <c r="R3">
        <v>5.8397298672464037</v>
      </c>
      <c r="S3">
        <v>19.62909200240529</v>
      </c>
      <c r="T3">
        <v>58.527292659234938</v>
      </c>
      <c r="U3" s="115">
        <f t="shared" ref="U3:U66" si="2">SUM(P3:T3)</f>
        <v>216.18000000000004</v>
      </c>
      <c r="V3" s="113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13"/>
      <c r="I4">
        <f>BRPL_EOD!AI4+BRPL_EOD!AJ4</f>
        <v>83.76</v>
      </c>
      <c r="J4">
        <f>BYPL_EOD!AI4+BYPL_EOD!AJ4</f>
        <v>48.43</v>
      </c>
      <c r="K4">
        <f>MES_EOD!AI4+MES_EOD!AJ4</f>
        <v>5.84</v>
      </c>
      <c r="L4">
        <f>NDMC_EOD!AI4+NDMC_EOD!AJ4</f>
        <v>19.63</v>
      </c>
      <c r="M4">
        <f>TPDDL_EOD!AI4+TPDDL_EOD!AJ4</f>
        <v>58.53</v>
      </c>
      <c r="N4">
        <f t="shared" si="0"/>
        <v>216.19</v>
      </c>
      <c r="O4" s="113">
        <f t="shared" si="1"/>
        <v>-9.9999999999909051E-3</v>
      </c>
      <c r="P4">
        <v>83.756125630232674</v>
      </c>
      <c r="Q4">
        <v>48.427759840880711</v>
      </c>
      <c r="R4">
        <v>5.8397298672464037</v>
      </c>
      <c r="S4">
        <v>19.62909200240529</v>
      </c>
      <c r="T4">
        <v>58.527292659234938</v>
      </c>
      <c r="U4" s="115">
        <f t="shared" si="2"/>
        <v>216.18000000000004</v>
      </c>
      <c r="V4" s="113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221.84000000000003</v>
      </c>
      <c r="E5">
        <f>BAWANA!AM5</f>
        <v>0</v>
      </c>
      <c r="F5">
        <f t="shared" si="4"/>
        <v>256</v>
      </c>
      <c r="G5">
        <f t="shared" si="5"/>
        <v>221.84000000000003</v>
      </c>
      <c r="H5" s="113"/>
      <c r="I5">
        <f>BRPL_EOD!AI5+BRPL_EOD!AJ5</f>
        <v>99.61</v>
      </c>
      <c r="J5">
        <f>BYPL_EOD!AI5+BYPL_EOD!AJ5</f>
        <v>45</v>
      </c>
      <c r="K5">
        <f>MES_EOD!AI5+MES_EOD!AJ5</f>
        <v>5.84</v>
      </c>
      <c r="L5">
        <f>NDMC_EOD!AI5+NDMC_EOD!AJ5</f>
        <v>19</v>
      </c>
      <c r="M5">
        <f>TPDDL_EOD!AI5+TPDDL_EOD!AJ5</f>
        <v>52.39</v>
      </c>
      <c r="N5">
        <f t="shared" si="0"/>
        <v>221.84000000000003</v>
      </c>
      <c r="O5" s="113">
        <f t="shared" si="1"/>
        <v>0</v>
      </c>
      <c r="P5">
        <v>99.61</v>
      </c>
      <c r="Q5">
        <v>45</v>
      </c>
      <c r="R5">
        <v>5.84</v>
      </c>
      <c r="S5">
        <v>19</v>
      </c>
      <c r="T5">
        <v>52.39</v>
      </c>
      <c r="U5" s="115">
        <f t="shared" si="2"/>
        <v>221.84000000000003</v>
      </c>
      <c r="V5" s="113">
        <f t="shared" si="3"/>
        <v>0</v>
      </c>
      <c r="Y5">
        <f>BAWANA!AW5+BAWANA!AX5</f>
        <v>24.08</v>
      </c>
      <c r="Z5">
        <f>BAWANA!BD5+BAWANA!BE5</f>
        <v>24.08</v>
      </c>
      <c r="AA5">
        <f>BAWANA!X5+BAWANA!Y5</f>
        <v>24.08</v>
      </c>
      <c r="AB5">
        <f>BAWANA!AE5+BAWANA!AF5</f>
        <v>24.08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221.84000000000003</v>
      </c>
      <c r="E6">
        <f>BAWANA!AM6</f>
        <v>0</v>
      </c>
      <c r="F6">
        <f t="shared" si="4"/>
        <v>256</v>
      </c>
      <c r="G6">
        <f t="shared" si="5"/>
        <v>221.84000000000003</v>
      </c>
      <c r="H6" s="113"/>
      <c r="I6">
        <f>BRPL_EOD!AI6+BRPL_EOD!AJ6</f>
        <v>99.61</v>
      </c>
      <c r="J6">
        <f>BYPL_EOD!AI6+BYPL_EOD!AJ6</f>
        <v>45</v>
      </c>
      <c r="K6">
        <f>MES_EOD!AI6+MES_EOD!AJ6</f>
        <v>5.84</v>
      </c>
      <c r="L6">
        <f>NDMC_EOD!AI6+NDMC_EOD!AJ6</f>
        <v>19</v>
      </c>
      <c r="M6">
        <f>TPDDL_EOD!AI6+TPDDL_EOD!AJ6</f>
        <v>52.39</v>
      </c>
      <c r="N6">
        <f t="shared" si="0"/>
        <v>221.84000000000003</v>
      </c>
      <c r="O6" s="113">
        <f t="shared" si="1"/>
        <v>0</v>
      </c>
      <c r="P6">
        <v>99.61</v>
      </c>
      <c r="Q6">
        <v>45</v>
      </c>
      <c r="R6">
        <v>5.84</v>
      </c>
      <c r="S6">
        <v>19</v>
      </c>
      <c r="T6">
        <v>52.39</v>
      </c>
      <c r="U6" s="115">
        <f t="shared" si="2"/>
        <v>221.84000000000003</v>
      </c>
      <c r="V6" s="113">
        <f t="shared" si="3"/>
        <v>0</v>
      </c>
      <c r="Y6">
        <f>BAWANA!AW6+BAWANA!AX6</f>
        <v>24.08</v>
      </c>
      <c r="Z6">
        <f>BAWANA!BD6+BAWANA!BE6</f>
        <v>24.08</v>
      </c>
      <c r="AA6">
        <f>BAWANA!X6+BAWANA!Y6</f>
        <v>24.08</v>
      </c>
      <c r="AB6">
        <f>BAWANA!AE6+BAWANA!AF6</f>
        <v>24.08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221.84000000000003</v>
      </c>
      <c r="E7">
        <f>BAWANA!AM7</f>
        <v>0</v>
      </c>
      <c r="F7">
        <f t="shared" si="4"/>
        <v>256</v>
      </c>
      <c r="G7">
        <f t="shared" si="5"/>
        <v>221.84000000000003</v>
      </c>
      <c r="H7" s="113"/>
      <c r="I7">
        <f>BRPL_EOD!AI7+BRPL_EOD!AJ7</f>
        <v>99.61</v>
      </c>
      <c r="J7">
        <f>BYPL_EOD!AI7+BYPL_EOD!AJ7</f>
        <v>45</v>
      </c>
      <c r="K7">
        <f>MES_EOD!AI7+MES_EOD!AJ7</f>
        <v>5.84</v>
      </c>
      <c r="L7">
        <f>NDMC_EOD!AI7+NDMC_EOD!AJ7</f>
        <v>19</v>
      </c>
      <c r="M7">
        <f>TPDDL_EOD!AI7+TPDDL_EOD!AJ7</f>
        <v>52.39</v>
      </c>
      <c r="N7">
        <f t="shared" si="0"/>
        <v>221.84000000000003</v>
      </c>
      <c r="O7" s="113">
        <f t="shared" si="1"/>
        <v>0</v>
      </c>
      <c r="P7">
        <v>99.61</v>
      </c>
      <c r="Q7">
        <v>45</v>
      </c>
      <c r="R7">
        <v>5.84</v>
      </c>
      <c r="S7">
        <v>19</v>
      </c>
      <c r="T7">
        <v>52.39</v>
      </c>
      <c r="U7" s="115">
        <f t="shared" si="2"/>
        <v>221.84000000000003</v>
      </c>
      <c r="V7" s="113">
        <f t="shared" si="3"/>
        <v>0</v>
      </c>
      <c r="Y7">
        <f>BAWANA!AW7+BAWANA!AX7</f>
        <v>24.08</v>
      </c>
      <c r="Z7">
        <f>BAWANA!BD7+BAWANA!BE7</f>
        <v>24.08</v>
      </c>
      <c r="AA7">
        <f>BAWANA!X7+BAWANA!Y7</f>
        <v>24.08</v>
      </c>
      <c r="AB7">
        <f>BAWANA!AE7+BAWANA!AF7</f>
        <v>24.08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221.84000000000003</v>
      </c>
      <c r="E8">
        <f>BAWANA!AM8</f>
        <v>0</v>
      </c>
      <c r="F8">
        <f t="shared" si="4"/>
        <v>256</v>
      </c>
      <c r="G8">
        <f t="shared" si="5"/>
        <v>221.84000000000003</v>
      </c>
      <c r="H8" s="113"/>
      <c r="I8">
        <f>BRPL_EOD!AI8+BRPL_EOD!AJ8</f>
        <v>99.61</v>
      </c>
      <c r="J8">
        <f>BYPL_EOD!AI8+BYPL_EOD!AJ8</f>
        <v>45</v>
      </c>
      <c r="K8">
        <f>MES_EOD!AI8+MES_EOD!AJ8</f>
        <v>5.84</v>
      </c>
      <c r="L8">
        <f>NDMC_EOD!AI8+NDMC_EOD!AJ8</f>
        <v>19</v>
      </c>
      <c r="M8">
        <f>TPDDL_EOD!AI8+TPDDL_EOD!AJ8</f>
        <v>52.39</v>
      </c>
      <c r="N8">
        <f t="shared" si="0"/>
        <v>221.84000000000003</v>
      </c>
      <c r="O8" s="113">
        <f t="shared" si="1"/>
        <v>0</v>
      </c>
      <c r="P8">
        <v>99.61</v>
      </c>
      <c r="Q8">
        <v>45</v>
      </c>
      <c r="R8">
        <v>5.84</v>
      </c>
      <c r="S8">
        <v>19</v>
      </c>
      <c r="T8">
        <v>52.39</v>
      </c>
      <c r="U8" s="115">
        <f t="shared" si="2"/>
        <v>221.84000000000003</v>
      </c>
      <c r="V8" s="113">
        <f t="shared" si="3"/>
        <v>0</v>
      </c>
      <c r="Y8">
        <f>BAWANA!AW8+BAWANA!AX8</f>
        <v>24.08</v>
      </c>
      <c r="Z8">
        <f>BAWANA!BD8+BAWANA!BE8</f>
        <v>24.08</v>
      </c>
      <c r="AA8">
        <f>BAWANA!X8+BAWANA!Y8</f>
        <v>24.08</v>
      </c>
      <c r="AB8">
        <f>BAWANA!AE8+BAWANA!AF8</f>
        <v>24.08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221.84000000000003</v>
      </c>
      <c r="E9">
        <f>BAWANA!AM9</f>
        <v>0</v>
      </c>
      <c r="F9">
        <f t="shared" si="4"/>
        <v>256</v>
      </c>
      <c r="G9">
        <f t="shared" si="5"/>
        <v>221.84000000000003</v>
      </c>
      <c r="H9" s="113"/>
      <c r="I9">
        <f>BRPL_EOD!AI9+BRPL_EOD!AJ9</f>
        <v>99.61</v>
      </c>
      <c r="J9">
        <f>BYPL_EOD!AI9+BYPL_EOD!AJ9</f>
        <v>45</v>
      </c>
      <c r="K9">
        <f>MES_EOD!AI9+MES_EOD!AJ9</f>
        <v>5.84</v>
      </c>
      <c r="L9">
        <f>NDMC_EOD!AI9+NDMC_EOD!AJ9</f>
        <v>19</v>
      </c>
      <c r="M9">
        <f>TPDDL_EOD!AI9+TPDDL_EOD!AJ9</f>
        <v>52.39</v>
      </c>
      <c r="N9">
        <f t="shared" si="0"/>
        <v>221.84000000000003</v>
      </c>
      <c r="O9" s="113">
        <f t="shared" si="1"/>
        <v>0</v>
      </c>
      <c r="P9">
        <v>99.61</v>
      </c>
      <c r="Q9">
        <v>45</v>
      </c>
      <c r="R9">
        <v>5.84</v>
      </c>
      <c r="S9">
        <v>19</v>
      </c>
      <c r="T9">
        <v>52.39</v>
      </c>
      <c r="U9" s="115">
        <f t="shared" si="2"/>
        <v>221.84000000000003</v>
      </c>
      <c r="V9" s="113">
        <f t="shared" si="3"/>
        <v>0</v>
      </c>
      <c r="Y9">
        <f>BAWANA!AW9+BAWANA!AX9</f>
        <v>24.08</v>
      </c>
      <c r="Z9">
        <f>BAWANA!BD9+BAWANA!BE9</f>
        <v>24.08</v>
      </c>
      <c r="AA9">
        <f>BAWANA!X9+BAWANA!Y9</f>
        <v>24.08</v>
      </c>
      <c r="AB9">
        <f>BAWANA!AE9+BAWANA!AF9</f>
        <v>24.08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221.84000000000003</v>
      </c>
      <c r="E10">
        <f>BAWANA!AM10</f>
        <v>0</v>
      </c>
      <c r="F10">
        <f t="shared" si="4"/>
        <v>256</v>
      </c>
      <c r="G10">
        <f t="shared" si="5"/>
        <v>221.84000000000003</v>
      </c>
      <c r="H10" s="113"/>
      <c r="I10">
        <f>BRPL_EOD!AI10+BRPL_EOD!AJ10</f>
        <v>99.61</v>
      </c>
      <c r="J10">
        <f>BYPL_EOD!AI10+BYPL_EOD!AJ10</f>
        <v>45</v>
      </c>
      <c r="K10">
        <f>MES_EOD!AI10+MES_EOD!AJ10</f>
        <v>5.84</v>
      </c>
      <c r="L10">
        <f>NDMC_EOD!AI10+NDMC_EOD!AJ10</f>
        <v>19</v>
      </c>
      <c r="M10">
        <f>TPDDL_EOD!AI10+TPDDL_EOD!AJ10</f>
        <v>52.39</v>
      </c>
      <c r="N10">
        <f t="shared" si="0"/>
        <v>221.84000000000003</v>
      </c>
      <c r="O10" s="113">
        <f t="shared" si="1"/>
        <v>0</v>
      </c>
      <c r="P10">
        <v>99.61</v>
      </c>
      <c r="Q10">
        <v>45</v>
      </c>
      <c r="R10">
        <v>5.84</v>
      </c>
      <c r="S10">
        <v>19</v>
      </c>
      <c r="T10">
        <v>52.39</v>
      </c>
      <c r="U10" s="115">
        <f t="shared" si="2"/>
        <v>221.84000000000003</v>
      </c>
      <c r="V10" s="113">
        <f t="shared" si="3"/>
        <v>0</v>
      </c>
      <c r="Y10">
        <f>BAWANA!AW10+BAWANA!AX10</f>
        <v>24.08</v>
      </c>
      <c r="Z10">
        <f>BAWANA!BD10+BAWANA!BE10</f>
        <v>24.08</v>
      </c>
      <c r="AA10">
        <f>BAWANA!X10+BAWANA!Y10</f>
        <v>24.08</v>
      </c>
      <c r="AB10">
        <f>BAWANA!AE10+BAWANA!AF10</f>
        <v>24.08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221.84000000000003</v>
      </c>
      <c r="E11">
        <f>BAWANA!AM11</f>
        <v>0</v>
      </c>
      <c r="F11">
        <f t="shared" si="4"/>
        <v>256</v>
      </c>
      <c r="G11">
        <f t="shared" si="5"/>
        <v>221.84000000000003</v>
      </c>
      <c r="H11" s="113"/>
      <c r="I11">
        <f>BRPL_EOD!AI11+BRPL_EOD!AJ11</f>
        <v>99.61</v>
      </c>
      <c r="J11">
        <f>BYPL_EOD!AI11+BYPL_EOD!AJ11</f>
        <v>45</v>
      </c>
      <c r="K11">
        <f>MES_EOD!AI11+MES_EOD!AJ11</f>
        <v>5.84</v>
      </c>
      <c r="L11">
        <f>NDMC_EOD!AI11+NDMC_EOD!AJ11</f>
        <v>19</v>
      </c>
      <c r="M11">
        <f>TPDDL_EOD!AI11+TPDDL_EOD!AJ11</f>
        <v>52.39</v>
      </c>
      <c r="N11">
        <f t="shared" si="0"/>
        <v>221.84000000000003</v>
      </c>
      <c r="O11" s="113">
        <f t="shared" si="1"/>
        <v>0</v>
      </c>
      <c r="P11">
        <v>99.61</v>
      </c>
      <c r="Q11">
        <v>45</v>
      </c>
      <c r="R11">
        <v>5.84</v>
      </c>
      <c r="S11">
        <v>19</v>
      </c>
      <c r="T11">
        <v>52.39</v>
      </c>
      <c r="U11" s="115">
        <f t="shared" si="2"/>
        <v>221.84000000000003</v>
      </c>
      <c r="V11" s="113">
        <f t="shared" si="3"/>
        <v>0</v>
      </c>
      <c r="Y11">
        <f>BAWANA!AW11+BAWANA!AX11</f>
        <v>24.08</v>
      </c>
      <c r="Z11">
        <f>BAWANA!BD11+BAWANA!BE11</f>
        <v>24.08</v>
      </c>
      <c r="AA11">
        <f>BAWANA!X11+BAWANA!Y11</f>
        <v>24.08</v>
      </c>
      <c r="AB11">
        <f>BAWANA!AE11+BAWANA!AF11</f>
        <v>24.08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221.84000000000003</v>
      </c>
      <c r="E12">
        <f>BAWANA!AM12</f>
        <v>0</v>
      </c>
      <c r="F12">
        <f t="shared" si="4"/>
        <v>256</v>
      </c>
      <c r="G12">
        <f t="shared" si="5"/>
        <v>221.84000000000003</v>
      </c>
      <c r="H12" s="113"/>
      <c r="I12">
        <f>BRPL_EOD!AI12+BRPL_EOD!AJ12</f>
        <v>99.61</v>
      </c>
      <c r="J12">
        <f>BYPL_EOD!AI12+BYPL_EOD!AJ12</f>
        <v>45</v>
      </c>
      <c r="K12">
        <f>MES_EOD!AI12+MES_EOD!AJ12</f>
        <v>5.84</v>
      </c>
      <c r="L12">
        <f>NDMC_EOD!AI12+NDMC_EOD!AJ12</f>
        <v>19</v>
      </c>
      <c r="M12">
        <f>TPDDL_EOD!AI12+TPDDL_EOD!AJ12</f>
        <v>52.39</v>
      </c>
      <c r="N12">
        <f t="shared" si="0"/>
        <v>221.84000000000003</v>
      </c>
      <c r="O12" s="113">
        <f t="shared" si="1"/>
        <v>0</v>
      </c>
      <c r="P12">
        <v>99.61</v>
      </c>
      <c r="Q12">
        <v>45</v>
      </c>
      <c r="R12">
        <v>5.84</v>
      </c>
      <c r="S12">
        <v>19</v>
      </c>
      <c r="T12">
        <v>52.39</v>
      </c>
      <c r="U12" s="115">
        <f t="shared" si="2"/>
        <v>221.84000000000003</v>
      </c>
      <c r="V12" s="113">
        <f t="shared" si="3"/>
        <v>0</v>
      </c>
      <c r="Y12">
        <f>BAWANA!AW12+BAWANA!AX12</f>
        <v>24.08</v>
      </c>
      <c r="Z12">
        <f>BAWANA!BD12+BAWANA!BE12</f>
        <v>24.08</v>
      </c>
      <c r="AA12">
        <f>BAWANA!X12+BAWANA!Y12</f>
        <v>24.08</v>
      </c>
      <c r="AB12">
        <f>BAWANA!AE12+BAWANA!AF12</f>
        <v>24.08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221.84000000000003</v>
      </c>
      <c r="E13">
        <f>BAWANA!AM13</f>
        <v>0</v>
      </c>
      <c r="F13">
        <f t="shared" si="4"/>
        <v>256</v>
      </c>
      <c r="G13">
        <f t="shared" si="5"/>
        <v>221.84000000000003</v>
      </c>
      <c r="H13" s="113"/>
      <c r="I13">
        <f>BRPL_EOD!AI13+BRPL_EOD!AJ13</f>
        <v>99.61</v>
      </c>
      <c r="J13">
        <f>BYPL_EOD!AI13+BYPL_EOD!AJ13</f>
        <v>45</v>
      </c>
      <c r="K13">
        <f>MES_EOD!AI13+MES_EOD!AJ13</f>
        <v>5.84</v>
      </c>
      <c r="L13">
        <f>NDMC_EOD!AI13+NDMC_EOD!AJ13</f>
        <v>19</v>
      </c>
      <c r="M13">
        <f>TPDDL_EOD!AI13+TPDDL_EOD!AJ13</f>
        <v>52.39</v>
      </c>
      <c r="N13">
        <f t="shared" si="0"/>
        <v>221.84000000000003</v>
      </c>
      <c r="O13" s="113">
        <f t="shared" si="1"/>
        <v>0</v>
      </c>
      <c r="P13">
        <v>99.61</v>
      </c>
      <c r="Q13">
        <v>45</v>
      </c>
      <c r="R13">
        <v>5.84</v>
      </c>
      <c r="S13">
        <v>19</v>
      </c>
      <c r="T13">
        <v>52.39</v>
      </c>
      <c r="U13" s="115">
        <f t="shared" si="2"/>
        <v>221.84000000000003</v>
      </c>
      <c r="V13" s="113">
        <f t="shared" si="3"/>
        <v>0</v>
      </c>
      <c r="Y13">
        <f>BAWANA!AW13+BAWANA!AX13</f>
        <v>24.08</v>
      </c>
      <c r="Z13">
        <f>BAWANA!BD13+BAWANA!BE13</f>
        <v>24.08</v>
      </c>
      <c r="AA13">
        <f>BAWANA!X13+BAWANA!Y13</f>
        <v>24.08</v>
      </c>
      <c r="AB13">
        <f>BAWANA!AE13+BAWANA!AF13</f>
        <v>24.08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221.84000000000003</v>
      </c>
      <c r="E14">
        <f>BAWANA!AM14</f>
        <v>0</v>
      </c>
      <c r="F14">
        <f t="shared" si="4"/>
        <v>256</v>
      </c>
      <c r="G14">
        <f t="shared" si="5"/>
        <v>221.84000000000003</v>
      </c>
      <c r="H14" s="113"/>
      <c r="I14">
        <f>BRPL_EOD!AI14+BRPL_EOD!AJ14</f>
        <v>99.61</v>
      </c>
      <c r="J14">
        <f>BYPL_EOD!AI14+BYPL_EOD!AJ14</f>
        <v>45</v>
      </c>
      <c r="K14">
        <f>MES_EOD!AI14+MES_EOD!AJ14</f>
        <v>5.84</v>
      </c>
      <c r="L14">
        <f>NDMC_EOD!AI14+NDMC_EOD!AJ14</f>
        <v>19</v>
      </c>
      <c r="M14">
        <f>TPDDL_EOD!AI14+TPDDL_EOD!AJ14</f>
        <v>52.39</v>
      </c>
      <c r="N14">
        <f t="shared" si="0"/>
        <v>221.84000000000003</v>
      </c>
      <c r="O14" s="113">
        <f t="shared" si="1"/>
        <v>0</v>
      </c>
      <c r="P14">
        <v>99.61</v>
      </c>
      <c r="Q14">
        <v>45</v>
      </c>
      <c r="R14">
        <v>5.84</v>
      </c>
      <c r="S14">
        <v>19</v>
      </c>
      <c r="T14">
        <v>52.39</v>
      </c>
      <c r="U14" s="115">
        <f t="shared" si="2"/>
        <v>221.84000000000003</v>
      </c>
      <c r="V14" s="113">
        <f t="shared" si="3"/>
        <v>0</v>
      </c>
      <c r="Y14">
        <f>BAWANA!AW14+BAWANA!AX14</f>
        <v>24.08</v>
      </c>
      <c r="Z14">
        <f>BAWANA!BD14+BAWANA!BE14</f>
        <v>24.08</v>
      </c>
      <c r="AA14">
        <f>BAWANA!X14+BAWANA!Y14</f>
        <v>24.08</v>
      </c>
      <c r="AB14">
        <f>BAWANA!AE14+BAWANA!AF14</f>
        <v>24.08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221.84000000000003</v>
      </c>
      <c r="E15">
        <f>BAWANA!AM15</f>
        <v>0</v>
      </c>
      <c r="F15">
        <f t="shared" si="4"/>
        <v>256</v>
      </c>
      <c r="G15">
        <f t="shared" si="5"/>
        <v>221.84000000000003</v>
      </c>
      <c r="H15" s="113"/>
      <c r="I15">
        <f>BRPL_EOD!AI15+BRPL_EOD!AJ15</f>
        <v>99.61</v>
      </c>
      <c r="J15">
        <f>BYPL_EOD!AI15+BYPL_EOD!AJ15</f>
        <v>45</v>
      </c>
      <c r="K15">
        <f>MES_EOD!AI15+MES_EOD!AJ15</f>
        <v>5.84</v>
      </c>
      <c r="L15">
        <f>NDMC_EOD!AI15+NDMC_EOD!AJ15</f>
        <v>19</v>
      </c>
      <c r="M15">
        <f>TPDDL_EOD!AI15+TPDDL_EOD!AJ15</f>
        <v>52.39</v>
      </c>
      <c r="N15">
        <f t="shared" si="0"/>
        <v>221.84000000000003</v>
      </c>
      <c r="O15" s="113">
        <f t="shared" si="1"/>
        <v>0</v>
      </c>
      <c r="P15">
        <v>99.61</v>
      </c>
      <c r="Q15">
        <v>45</v>
      </c>
      <c r="R15">
        <v>5.84</v>
      </c>
      <c r="S15">
        <v>19</v>
      </c>
      <c r="T15">
        <v>52.39</v>
      </c>
      <c r="U15" s="115">
        <f t="shared" si="2"/>
        <v>221.84000000000003</v>
      </c>
      <c r="V15" s="113">
        <f t="shared" si="3"/>
        <v>0</v>
      </c>
      <c r="Y15">
        <f>BAWANA!AW15+BAWANA!AX15</f>
        <v>24.08</v>
      </c>
      <c r="Z15">
        <f>BAWANA!BD15+BAWANA!BE15</f>
        <v>24.08</v>
      </c>
      <c r="AA15">
        <f>BAWANA!X15+BAWANA!Y15</f>
        <v>24.08</v>
      </c>
      <c r="AB15">
        <f>BAWANA!AE15+BAWANA!AF15</f>
        <v>24.08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221.84000000000003</v>
      </c>
      <c r="E16">
        <f>BAWANA!AM16</f>
        <v>0</v>
      </c>
      <c r="F16">
        <f t="shared" si="4"/>
        <v>256</v>
      </c>
      <c r="G16">
        <f t="shared" si="5"/>
        <v>221.84000000000003</v>
      </c>
      <c r="H16" s="113"/>
      <c r="I16">
        <f>BRPL_EOD!AI16+BRPL_EOD!AJ16</f>
        <v>99.61</v>
      </c>
      <c r="J16">
        <f>BYPL_EOD!AI16+BYPL_EOD!AJ16</f>
        <v>45</v>
      </c>
      <c r="K16">
        <f>MES_EOD!AI16+MES_EOD!AJ16</f>
        <v>5.84</v>
      </c>
      <c r="L16">
        <f>NDMC_EOD!AI16+NDMC_EOD!AJ16</f>
        <v>19</v>
      </c>
      <c r="M16">
        <f>TPDDL_EOD!AI16+TPDDL_EOD!AJ16</f>
        <v>52.39</v>
      </c>
      <c r="N16">
        <f t="shared" si="0"/>
        <v>221.84000000000003</v>
      </c>
      <c r="O16" s="113">
        <f t="shared" si="1"/>
        <v>0</v>
      </c>
      <c r="P16">
        <v>99.61</v>
      </c>
      <c r="Q16">
        <v>45</v>
      </c>
      <c r="R16">
        <v>5.84</v>
      </c>
      <c r="S16">
        <v>19</v>
      </c>
      <c r="T16">
        <v>52.39</v>
      </c>
      <c r="U16" s="115">
        <f t="shared" si="2"/>
        <v>221.84000000000003</v>
      </c>
      <c r="V16" s="113">
        <f t="shared" si="3"/>
        <v>0</v>
      </c>
      <c r="Y16">
        <f>BAWANA!AW16+BAWANA!AX16</f>
        <v>24.08</v>
      </c>
      <c r="Z16">
        <f>BAWANA!BD16+BAWANA!BE16</f>
        <v>24.08</v>
      </c>
      <c r="AA16">
        <f>BAWANA!X16+BAWANA!Y16</f>
        <v>24.08</v>
      </c>
      <c r="AB16">
        <f>BAWANA!AE16+BAWANA!AF16</f>
        <v>24.08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221.84000000000003</v>
      </c>
      <c r="E17">
        <f>BAWANA!AM17</f>
        <v>0</v>
      </c>
      <c r="F17">
        <f t="shared" si="4"/>
        <v>256</v>
      </c>
      <c r="G17">
        <f t="shared" si="5"/>
        <v>221.84000000000003</v>
      </c>
      <c r="H17" s="113"/>
      <c r="I17">
        <f>BRPL_EOD!AI17+BRPL_EOD!AJ17</f>
        <v>99.61</v>
      </c>
      <c r="J17">
        <f>BYPL_EOD!AI17+BYPL_EOD!AJ17</f>
        <v>45</v>
      </c>
      <c r="K17">
        <f>MES_EOD!AI17+MES_EOD!AJ17</f>
        <v>5.84</v>
      </c>
      <c r="L17">
        <f>NDMC_EOD!AI17+NDMC_EOD!AJ17</f>
        <v>19</v>
      </c>
      <c r="M17">
        <f>TPDDL_EOD!AI17+TPDDL_EOD!AJ17</f>
        <v>52.39</v>
      </c>
      <c r="N17">
        <f t="shared" si="0"/>
        <v>221.84000000000003</v>
      </c>
      <c r="O17" s="113">
        <f t="shared" si="1"/>
        <v>0</v>
      </c>
      <c r="P17">
        <v>99.61</v>
      </c>
      <c r="Q17">
        <v>45</v>
      </c>
      <c r="R17">
        <v>5.84</v>
      </c>
      <c r="S17">
        <v>19</v>
      </c>
      <c r="T17">
        <v>52.39</v>
      </c>
      <c r="U17" s="115">
        <f t="shared" si="2"/>
        <v>221.84000000000003</v>
      </c>
      <c r="V17" s="113">
        <f t="shared" si="3"/>
        <v>0</v>
      </c>
      <c r="Y17">
        <f>BAWANA!AW17+BAWANA!AX17</f>
        <v>24.08</v>
      </c>
      <c r="Z17">
        <f>BAWANA!BD17+BAWANA!BE17</f>
        <v>24.08</v>
      </c>
      <c r="AA17">
        <f>BAWANA!X17+BAWANA!Y17</f>
        <v>24.08</v>
      </c>
      <c r="AB17">
        <f>BAWANA!AE17+BAWANA!AF17</f>
        <v>24.08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221.84000000000003</v>
      </c>
      <c r="E18">
        <f>BAWANA!AM18</f>
        <v>0</v>
      </c>
      <c r="F18">
        <f t="shared" si="4"/>
        <v>256</v>
      </c>
      <c r="G18">
        <f t="shared" si="5"/>
        <v>221.84000000000003</v>
      </c>
      <c r="H18" s="113"/>
      <c r="I18">
        <f>BRPL_EOD!AI18+BRPL_EOD!AJ18</f>
        <v>99.61</v>
      </c>
      <c r="J18">
        <f>BYPL_EOD!AI18+BYPL_EOD!AJ18</f>
        <v>45</v>
      </c>
      <c r="K18">
        <f>MES_EOD!AI18+MES_EOD!AJ18</f>
        <v>5.84</v>
      </c>
      <c r="L18">
        <f>NDMC_EOD!AI18+NDMC_EOD!AJ18</f>
        <v>19</v>
      </c>
      <c r="M18">
        <f>TPDDL_EOD!AI18+TPDDL_EOD!AJ18</f>
        <v>52.39</v>
      </c>
      <c r="N18">
        <f t="shared" si="0"/>
        <v>221.84000000000003</v>
      </c>
      <c r="O18" s="113">
        <f t="shared" si="1"/>
        <v>0</v>
      </c>
      <c r="P18">
        <v>99.61</v>
      </c>
      <c r="Q18">
        <v>45</v>
      </c>
      <c r="R18">
        <v>5.84</v>
      </c>
      <c r="S18">
        <v>19</v>
      </c>
      <c r="T18">
        <v>52.39</v>
      </c>
      <c r="U18" s="115">
        <f t="shared" si="2"/>
        <v>221.84000000000003</v>
      </c>
      <c r="V18" s="113">
        <f t="shared" si="3"/>
        <v>0</v>
      </c>
      <c r="Y18">
        <f>BAWANA!AW18+BAWANA!AX18</f>
        <v>24.08</v>
      </c>
      <c r="Z18">
        <f>BAWANA!BD18+BAWANA!BE18</f>
        <v>24.08</v>
      </c>
      <c r="AA18">
        <f>BAWANA!X18+BAWANA!Y18</f>
        <v>24.08</v>
      </c>
      <c r="AB18">
        <f>BAWANA!AE18+BAWANA!AF18</f>
        <v>24.08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221.84000000000003</v>
      </c>
      <c r="E19">
        <f>BAWANA!AM19</f>
        <v>0</v>
      </c>
      <c r="F19">
        <f t="shared" si="4"/>
        <v>256</v>
      </c>
      <c r="G19">
        <f t="shared" si="5"/>
        <v>221.84000000000003</v>
      </c>
      <c r="H19" s="113"/>
      <c r="I19">
        <f>BRPL_EOD!AI19+BRPL_EOD!AJ19</f>
        <v>99.61</v>
      </c>
      <c r="J19">
        <f>BYPL_EOD!AI19+BYPL_EOD!AJ19</f>
        <v>45</v>
      </c>
      <c r="K19">
        <f>MES_EOD!AI19+MES_EOD!AJ19</f>
        <v>5.84</v>
      </c>
      <c r="L19">
        <f>NDMC_EOD!AI19+NDMC_EOD!AJ19</f>
        <v>19</v>
      </c>
      <c r="M19">
        <f>TPDDL_EOD!AI19+TPDDL_EOD!AJ19</f>
        <v>52.39</v>
      </c>
      <c r="N19">
        <f t="shared" si="0"/>
        <v>221.84000000000003</v>
      </c>
      <c r="O19" s="113">
        <f t="shared" si="1"/>
        <v>0</v>
      </c>
      <c r="P19">
        <v>99.61</v>
      </c>
      <c r="Q19">
        <v>45</v>
      </c>
      <c r="R19">
        <v>5.84</v>
      </c>
      <c r="S19">
        <v>19</v>
      </c>
      <c r="T19">
        <v>52.39</v>
      </c>
      <c r="U19" s="115">
        <f t="shared" si="2"/>
        <v>221.84000000000003</v>
      </c>
      <c r="V19" s="113">
        <f t="shared" si="3"/>
        <v>0</v>
      </c>
      <c r="Y19">
        <f>BAWANA!AW19+BAWANA!AX19</f>
        <v>24.08</v>
      </c>
      <c r="Z19">
        <f>BAWANA!BD19+BAWANA!BE19</f>
        <v>24.08</v>
      </c>
      <c r="AA19">
        <f>BAWANA!X19+BAWANA!Y19</f>
        <v>24.08</v>
      </c>
      <c r="AB19">
        <f>BAWANA!AE19+BAWANA!AF19</f>
        <v>24.08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221.84000000000003</v>
      </c>
      <c r="E20">
        <f>BAWANA!AM20</f>
        <v>0</v>
      </c>
      <c r="F20">
        <f t="shared" si="4"/>
        <v>256</v>
      </c>
      <c r="G20">
        <f t="shared" si="5"/>
        <v>221.84000000000003</v>
      </c>
      <c r="H20" s="113"/>
      <c r="I20">
        <f>BRPL_EOD!AI20+BRPL_EOD!AJ20</f>
        <v>99.61</v>
      </c>
      <c r="J20">
        <f>BYPL_EOD!AI20+BYPL_EOD!AJ20</f>
        <v>45</v>
      </c>
      <c r="K20">
        <f>MES_EOD!AI20+MES_EOD!AJ20</f>
        <v>5.84</v>
      </c>
      <c r="L20">
        <f>NDMC_EOD!AI20+NDMC_EOD!AJ20</f>
        <v>19</v>
      </c>
      <c r="M20">
        <f>TPDDL_EOD!AI20+TPDDL_EOD!AJ20</f>
        <v>52.39</v>
      </c>
      <c r="N20">
        <f t="shared" si="0"/>
        <v>221.84000000000003</v>
      </c>
      <c r="O20" s="113">
        <f t="shared" si="1"/>
        <v>0</v>
      </c>
      <c r="P20">
        <v>99.61</v>
      </c>
      <c r="Q20">
        <v>45</v>
      </c>
      <c r="R20">
        <v>5.84</v>
      </c>
      <c r="S20">
        <v>19</v>
      </c>
      <c r="T20">
        <v>52.39</v>
      </c>
      <c r="U20" s="115">
        <f t="shared" si="2"/>
        <v>221.84000000000003</v>
      </c>
      <c r="V20" s="113">
        <f t="shared" si="3"/>
        <v>0</v>
      </c>
      <c r="Y20">
        <f>BAWANA!AW20+BAWANA!AX20</f>
        <v>24.08</v>
      </c>
      <c r="Z20">
        <f>BAWANA!BD20+BAWANA!BE20</f>
        <v>24.08</v>
      </c>
      <c r="AA20">
        <f>BAWANA!X20+BAWANA!Y20</f>
        <v>24.08</v>
      </c>
      <c r="AB20">
        <f>BAWANA!AE20+BAWANA!AF20</f>
        <v>24.08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221.84000000000003</v>
      </c>
      <c r="E21">
        <f>BAWANA!AM21</f>
        <v>0</v>
      </c>
      <c r="F21">
        <f t="shared" si="4"/>
        <v>256</v>
      </c>
      <c r="G21">
        <f t="shared" si="5"/>
        <v>221.84000000000003</v>
      </c>
      <c r="H21" s="113"/>
      <c r="I21">
        <f>BRPL_EOD!AI21+BRPL_EOD!AJ21</f>
        <v>99.61</v>
      </c>
      <c r="J21">
        <f>BYPL_EOD!AI21+BYPL_EOD!AJ21</f>
        <v>45</v>
      </c>
      <c r="K21">
        <f>MES_EOD!AI21+MES_EOD!AJ21</f>
        <v>5.84</v>
      </c>
      <c r="L21">
        <f>NDMC_EOD!AI21+NDMC_EOD!AJ21</f>
        <v>19</v>
      </c>
      <c r="M21">
        <f>TPDDL_EOD!AI21+TPDDL_EOD!AJ21</f>
        <v>52.39</v>
      </c>
      <c r="N21">
        <f t="shared" si="0"/>
        <v>221.84000000000003</v>
      </c>
      <c r="O21" s="113">
        <f t="shared" si="1"/>
        <v>0</v>
      </c>
      <c r="P21">
        <v>99.61</v>
      </c>
      <c r="Q21">
        <v>45</v>
      </c>
      <c r="R21">
        <v>5.84</v>
      </c>
      <c r="S21">
        <v>19</v>
      </c>
      <c r="T21">
        <v>52.39</v>
      </c>
      <c r="U21" s="115">
        <f t="shared" si="2"/>
        <v>221.84000000000003</v>
      </c>
      <c r="V21" s="113">
        <f t="shared" si="3"/>
        <v>0</v>
      </c>
      <c r="Y21">
        <f>BAWANA!AW21+BAWANA!AX21</f>
        <v>24.08</v>
      </c>
      <c r="Z21">
        <f>BAWANA!BD21+BAWANA!BE21</f>
        <v>24.08</v>
      </c>
      <c r="AA21">
        <f>BAWANA!X21+BAWANA!Y21</f>
        <v>24.08</v>
      </c>
      <c r="AB21">
        <f>BAWANA!AE21+BAWANA!AF21</f>
        <v>24.08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221.84000000000003</v>
      </c>
      <c r="E22">
        <f>BAWANA!AM22</f>
        <v>0</v>
      </c>
      <c r="F22">
        <f t="shared" si="4"/>
        <v>256</v>
      </c>
      <c r="G22">
        <f t="shared" si="5"/>
        <v>221.84000000000003</v>
      </c>
      <c r="H22" s="113"/>
      <c r="I22">
        <f>BRPL_EOD!AI22+BRPL_EOD!AJ22</f>
        <v>99.61</v>
      </c>
      <c r="J22">
        <f>BYPL_EOD!AI22+BYPL_EOD!AJ22</f>
        <v>45</v>
      </c>
      <c r="K22">
        <f>MES_EOD!AI22+MES_EOD!AJ22</f>
        <v>5.84</v>
      </c>
      <c r="L22">
        <f>NDMC_EOD!AI22+NDMC_EOD!AJ22</f>
        <v>19</v>
      </c>
      <c r="M22">
        <f>TPDDL_EOD!AI22+TPDDL_EOD!AJ22</f>
        <v>52.39</v>
      </c>
      <c r="N22">
        <f t="shared" si="0"/>
        <v>221.84000000000003</v>
      </c>
      <c r="O22" s="113">
        <f t="shared" si="1"/>
        <v>0</v>
      </c>
      <c r="P22">
        <v>99.61</v>
      </c>
      <c r="Q22">
        <v>45</v>
      </c>
      <c r="R22">
        <v>5.84</v>
      </c>
      <c r="S22">
        <v>19</v>
      </c>
      <c r="T22">
        <v>52.39</v>
      </c>
      <c r="U22" s="115">
        <f t="shared" si="2"/>
        <v>221.84000000000003</v>
      </c>
      <c r="V22" s="113">
        <f t="shared" si="3"/>
        <v>0</v>
      </c>
      <c r="Y22">
        <f>BAWANA!AW22+BAWANA!AX22</f>
        <v>24.08</v>
      </c>
      <c r="Z22">
        <f>BAWANA!BD22+BAWANA!BE22</f>
        <v>24.08</v>
      </c>
      <c r="AA22">
        <f>BAWANA!X22+BAWANA!Y22</f>
        <v>24.08</v>
      </c>
      <c r="AB22">
        <f>BAWANA!AE22+BAWANA!AF22</f>
        <v>24.08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3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3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5">
        <f t="shared" si="2"/>
        <v>216.18000000000004</v>
      </c>
      <c r="V23" s="113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3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3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5">
        <f t="shared" si="2"/>
        <v>216.18000000000004</v>
      </c>
      <c r="V24" s="113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3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3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5">
        <f t="shared" si="2"/>
        <v>216.18000000000004</v>
      </c>
      <c r="V25" s="113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3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3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5">
        <f t="shared" si="2"/>
        <v>216.18000000000004</v>
      </c>
      <c r="V26" s="113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216.18</v>
      </c>
      <c r="E27">
        <f>BAWANA!AM27</f>
        <v>0</v>
      </c>
      <c r="F27">
        <f t="shared" si="4"/>
        <v>256</v>
      </c>
      <c r="G27">
        <f t="shared" si="5"/>
        <v>216.18</v>
      </c>
      <c r="H27" s="113"/>
      <c r="I27">
        <f>BRPL_EOD!AI27+BRPL_EOD!AJ27</f>
        <v>83.76</v>
      </c>
      <c r="J27">
        <f>BYPL_EOD!AI27+BYPL_EOD!AJ27</f>
        <v>48.43</v>
      </c>
      <c r="K27">
        <f>MES_EOD!AI27+MES_EOD!AJ27</f>
        <v>5.84</v>
      </c>
      <c r="L27">
        <f>NDMC_EOD!AI27+NDMC_EOD!AJ27</f>
        <v>19.63</v>
      </c>
      <c r="M27">
        <f>TPDDL_EOD!AI27+TPDDL_EOD!AJ27</f>
        <v>58.53</v>
      </c>
      <c r="N27">
        <f t="shared" si="0"/>
        <v>216.19</v>
      </c>
      <c r="O27" s="113">
        <f t="shared" si="1"/>
        <v>-9.9999999999909051E-3</v>
      </c>
      <c r="P27">
        <v>83.756125630232674</v>
      </c>
      <c r="Q27">
        <v>48.427759840880711</v>
      </c>
      <c r="R27">
        <v>5.8397298672464037</v>
      </c>
      <c r="S27">
        <v>19.62909200240529</v>
      </c>
      <c r="T27">
        <v>58.527292659234938</v>
      </c>
      <c r="U27" s="115">
        <f t="shared" si="2"/>
        <v>216.18000000000004</v>
      </c>
      <c r="V27" s="113">
        <f t="shared" si="3"/>
        <v>0</v>
      </c>
      <c r="Y27">
        <f>BAWANA!AW27+BAWANA!AX27</f>
        <v>26.91</v>
      </c>
      <c r="Z27">
        <f>BAWANA!BD27+BAWANA!BE27</f>
        <v>26.91</v>
      </c>
      <c r="AA27">
        <f>BAWANA!X27+BAWANA!Y27</f>
        <v>26.91</v>
      </c>
      <c r="AB27">
        <f>BAWANA!AE27+BAWANA!AF27</f>
        <v>26.91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216.18</v>
      </c>
      <c r="E28">
        <f>BAWANA!AM28</f>
        <v>0</v>
      </c>
      <c r="F28">
        <f t="shared" si="4"/>
        <v>256</v>
      </c>
      <c r="G28">
        <f t="shared" si="5"/>
        <v>216.18</v>
      </c>
      <c r="H28" s="113"/>
      <c r="I28">
        <f>BRPL_EOD!AI28+BRPL_EOD!AJ28</f>
        <v>83.76</v>
      </c>
      <c r="J28">
        <f>BYPL_EOD!AI28+BYPL_EOD!AJ28</f>
        <v>48.43</v>
      </c>
      <c r="K28">
        <f>MES_EOD!AI28+MES_EOD!AJ28</f>
        <v>5.84</v>
      </c>
      <c r="L28">
        <f>NDMC_EOD!AI28+NDMC_EOD!AJ28</f>
        <v>19.63</v>
      </c>
      <c r="M28">
        <f>TPDDL_EOD!AI28+TPDDL_EOD!AJ28</f>
        <v>58.53</v>
      </c>
      <c r="N28">
        <f t="shared" si="0"/>
        <v>216.19</v>
      </c>
      <c r="O28" s="113">
        <f t="shared" si="1"/>
        <v>-9.9999999999909051E-3</v>
      </c>
      <c r="P28">
        <v>83.756125630232674</v>
      </c>
      <c r="Q28">
        <v>48.427759840880711</v>
      </c>
      <c r="R28">
        <v>5.8397298672464037</v>
      </c>
      <c r="S28">
        <v>19.62909200240529</v>
      </c>
      <c r="T28">
        <v>58.527292659234938</v>
      </c>
      <c r="U28" s="115">
        <f t="shared" si="2"/>
        <v>216.18000000000004</v>
      </c>
      <c r="V28" s="113">
        <f t="shared" si="3"/>
        <v>0</v>
      </c>
      <c r="Y28">
        <f>BAWANA!AW28+BAWANA!AX28</f>
        <v>26.91</v>
      </c>
      <c r="Z28">
        <f>BAWANA!BD28+BAWANA!BE28</f>
        <v>26.91</v>
      </c>
      <c r="AA28">
        <f>BAWANA!X28+BAWANA!Y28</f>
        <v>26.91</v>
      </c>
      <c r="AB28">
        <f>BAWANA!AE28+BAWANA!AF28</f>
        <v>26.91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216.18</v>
      </c>
      <c r="E29">
        <f>BAWANA!AM29</f>
        <v>0</v>
      </c>
      <c r="F29">
        <f t="shared" si="4"/>
        <v>256</v>
      </c>
      <c r="G29">
        <f t="shared" si="5"/>
        <v>216.18</v>
      </c>
      <c r="H29" s="113"/>
      <c r="I29">
        <f>BRPL_EOD!AI29+BRPL_EOD!AJ29</f>
        <v>83.76</v>
      </c>
      <c r="J29">
        <f>BYPL_EOD!AI29+BYPL_EOD!AJ29</f>
        <v>48.43</v>
      </c>
      <c r="K29">
        <f>MES_EOD!AI29+MES_EOD!AJ29</f>
        <v>5.84</v>
      </c>
      <c r="L29">
        <f>NDMC_EOD!AI29+NDMC_EOD!AJ29</f>
        <v>19.63</v>
      </c>
      <c r="M29">
        <f>TPDDL_EOD!AI29+TPDDL_EOD!AJ29</f>
        <v>58.53</v>
      </c>
      <c r="N29">
        <f t="shared" si="0"/>
        <v>216.19</v>
      </c>
      <c r="O29" s="113">
        <f t="shared" si="1"/>
        <v>-9.9999999999909051E-3</v>
      </c>
      <c r="P29">
        <v>83.756125630232674</v>
      </c>
      <c r="Q29">
        <v>48.427759840880711</v>
      </c>
      <c r="R29">
        <v>5.8397298672464037</v>
      </c>
      <c r="S29">
        <v>19.62909200240529</v>
      </c>
      <c r="T29">
        <v>58.527292659234938</v>
      </c>
      <c r="U29" s="115">
        <f t="shared" si="2"/>
        <v>216.18000000000004</v>
      </c>
      <c r="V29" s="113">
        <f t="shared" si="3"/>
        <v>0</v>
      </c>
      <c r="Y29">
        <f>BAWANA!AW29+BAWANA!AX29</f>
        <v>26.91</v>
      </c>
      <c r="Z29">
        <f>BAWANA!BD29+BAWANA!BE29</f>
        <v>26.91</v>
      </c>
      <c r="AA29">
        <f>BAWANA!X29+BAWANA!Y29</f>
        <v>26.91</v>
      </c>
      <c r="AB29">
        <f>BAWANA!AE29+BAWANA!AF29</f>
        <v>26.91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216.18</v>
      </c>
      <c r="E30">
        <f>BAWANA!AM30</f>
        <v>0</v>
      </c>
      <c r="F30">
        <f t="shared" si="4"/>
        <v>256</v>
      </c>
      <c r="G30">
        <f t="shared" si="5"/>
        <v>216.18</v>
      </c>
      <c r="H30" s="113"/>
      <c r="I30">
        <f>BRPL_EOD!AI30+BRPL_EOD!AJ30</f>
        <v>83.76</v>
      </c>
      <c r="J30">
        <f>BYPL_EOD!AI30+BYPL_EOD!AJ30</f>
        <v>48.43</v>
      </c>
      <c r="K30">
        <f>MES_EOD!AI30+MES_EOD!AJ30</f>
        <v>5.84</v>
      </c>
      <c r="L30">
        <f>NDMC_EOD!AI30+NDMC_EOD!AJ30</f>
        <v>19.63</v>
      </c>
      <c r="M30">
        <f>TPDDL_EOD!AI30+TPDDL_EOD!AJ30</f>
        <v>58.53</v>
      </c>
      <c r="N30">
        <f t="shared" si="0"/>
        <v>216.19</v>
      </c>
      <c r="O30" s="113">
        <f t="shared" si="1"/>
        <v>-9.9999999999909051E-3</v>
      </c>
      <c r="P30">
        <v>83.756125630232674</v>
      </c>
      <c r="Q30">
        <v>48.427759840880711</v>
      </c>
      <c r="R30">
        <v>5.8397298672464037</v>
      </c>
      <c r="S30">
        <v>19.62909200240529</v>
      </c>
      <c r="T30">
        <v>58.527292659234938</v>
      </c>
      <c r="U30" s="115">
        <f t="shared" si="2"/>
        <v>216.18000000000004</v>
      </c>
      <c r="V30" s="113">
        <f t="shared" si="3"/>
        <v>0</v>
      </c>
      <c r="Y30">
        <f>BAWANA!AW30+BAWANA!AX30</f>
        <v>26.91</v>
      </c>
      <c r="Z30">
        <f>BAWANA!BD30+BAWANA!BE30</f>
        <v>26.91</v>
      </c>
      <c r="AA30">
        <f>BAWANA!X30+BAWANA!Y30</f>
        <v>26.91</v>
      </c>
      <c r="AB30">
        <f>BAWANA!AE30+BAWANA!AF30</f>
        <v>26.91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216.18</v>
      </c>
      <c r="E31">
        <f>BAWANA!AM31</f>
        <v>0</v>
      </c>
      <c r="F31">
        <f t="shared" si="4"/>
        <v>256</v>
      </c>
      <c r="G31">
        <f t="shared" si="5"/>
        <v>216.18</v>
      </c>
      <c r="H31" s="113"/>
      <c r="I31">
        <f>BRPL_EOD!AI31+BRPL_EOD!AJ31</f>
        <v>83.76</v>
      </c>
      <c r="J31">
        <f>BYPL_EOD!AI31+BYPL_EOD!AJ31</f>
        <v>48.43</v>
      </c>
      <c r="K31">
        <f>MES_EOD!AI31+MES_EOD!AJ31</f>
        <v>5.84</v>
      </c>
      <c r="L31">
        <f>NDMC_EOD!AI31+NDMC_EOD!AJ31</f>
        <v>19.63</v>
      </c>
      <c r="M31">
        <f>TPDDL_EOD!AI31+TPDDL_EOD!AJ31</f>
        <v>58.53</v>
      </c>
      <c r="N31">
        <f t="shared" si="0"/>
        <v>216.19</v>
      </c>
      <c r="O31" s="113">
        <f t="shared" si="1"/>
        <v>-9.9999999999909051E-3</v>
      </c>
      <c r="P31">
        <v>83.756125630232674</v>
      </c>
      <c r="Q31">
        <v>48.427759840880711</v>
      </c>
      <c r="R31">
        <v>5.8397298672464037</v>
      </c>
      <c r="S31">
        <v>19.62909200240529</v>
      </c>
      <c r="T31">
        <v>58.527292659234938</v>
      </c>
      <c r="U31" s="115">
        <f t="shared" si="2"/>
        <v>216.18000000000004</v>
      </c>
      <c r="V31" s="113">
        <f t="shared" si="3"/>
        <v>0</v>
      </c>
      <c r="Y31">
        <f>BAWANA!AW31+BAWANA!AX31</f>
        <v>26.91</v>
      </c>
      <c r="Z31">
        <f>BAWANA!BD31+BAWANA!BE31</f>
        <v>26.91</v>
      </c>
      <c r="AA31">
        <f>BAWANA!X31+BAWANA!Y31</f>
        <v>26.91</v>
      </c>
      <c r="AB31">
        <f>BAWANA!AE31+BAWANA!AF31</f>
        <v>26.91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216.18</v>
      </c>
      <c r="E32">
        <f>BAWANA!AM32</f>
        <v>0</v>
      </c>
      <c r="F32">
        <f t="shared" si="4"/>
        <v>256</v>
      </c>
      <c r="G32">
        <f t="shared" si="5"/>
        <v>216.18</v>
      </c>
      <c r="H32" s="113"/>
      <c r="I32">
        <f>BRPL_EOD!AI32+BRPL_EOD!AJ32</f>
        <v>83.76</v>
      </c>
      <c r="J32">
        <f>BYPL_EOD!AI32+BYPL_EOD!AJ32</f>
        <v>48.43</v>
      </c>
      <c r="K32">
        <f>MES_EOD!AI32+MES_EOD!AJ32</f>
        <v>5.84</v>
      </c>
      <c r="L32">
        <f>NDMC_EOD!AI32+NDMC_EOD!AJ32</f>
        <v>19.63</v>
      </c>
      <c r="M32">
        <f>TPDDL_EOD!AI32+TPDDL_EOD!AJ32</f>
        <v>58.53</v>
      </c>
      <c r="N32">
        <f t="shared" si="0"/>
        <v>216.19</v>
      </c>
      <c r="O32" s="113">
        <f t="shared" si="1"/>
        <v>-9.9999999999909051E-3</v>
      </c>
      <c r="P32">
        <v>83.756125630232674</v>
      </c>
      <c r="Q32">
        <v>48.427759840880711</v>
      </c>
      <c r="R32">
        <v>5.8397298672464037</v>
      </c>
      <c r="S32">
        <v>19.62909200240529</v>
      </c>
      <c r="T32">
        <v>58.527292659234938</v>
      </c>
      <c r="U32" s="115">
        <f t="shared" si="2"/>
        <v>216.18000000000004</v>
      </c>
      <c r="V32" s="113">
        <f t="shared" si="3"/>
        <v>0</v>
      </c>
      <c r="Y32">
        <f>BAWANA!AW32+BAWANA!AX32</f>
        <v>26.91</v>
      </c>
      <c r="Z32">
        <f>BAWANA!BD32+BAWANA!BE32</f>
        <v>26.91</v>
      </c>
      <c r="AA32">
        <f>BAWANA!X32+BAWANA!Y32</f>
        <v>26.91</v>
      </c>
      <c r="AB32">
        <f>BAWANA!AE32+BAWANA!AF32</f>
        <v>26.91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216.18</v>
      </c>
      <c r="E33">
        <f>BAWANA!AM33</f>
        <v>0</v>
      </c>
      <c r="F33">
        <f t="shared" si="4"/>
        <v>256</v>
      </c>
      <c r="G33">
        <f t="shared" si="5"/>
        <v>216.18</v>
      </c>
      <c r="H33" s="113"/>
      <c r="I33">
        <f>BRPL_EOD!AI33+BRPL_EOD!AJ33</f>
        <v>83.76</v>
      </c>
      <c r="J33">
        <f>BYPL_EOD!AI33+BYPL_EOD!AJ33</f>
        <v>48.43</v>
      </c>
      <c r="K33">
        <f>MES_EOD!AI33+MES_EOD!AJ33</f>
        <v>5.84</v>
      </c>
      <c r="L33">
        <f>NDMC_EOD!AI33+NDMC_EOD!AJ33</f>
        <v>19.63</v>
      </c>
      <c r="M33">
        <f>TPDDL_EOD!AI33+TPDDL_EOD!AJ33</f>
        <v>58.53</v>
      </c>
      <c r="N33">
        <f t="shared" si="0"/>
        <v>216.19</v>
      </c>
      <c r="O33" s="113">
        <f t="shared" si="1"/>
        <v>-9.9999999999909051E-3</v>
      </c>
      <c r="P33">
        <v>83.756125630232674</v>
      </c>
      <c r="Q33">
        <v>48.427759840880711</v>
      </c>
      <c r="R33">
        <v>5.8397298672464037</v>
      </c>
      <c r="S33">
        <v>19.62909200240529</v>
      </c>
      <c r="T33">
        <v>58.527292659234938</v>
      </c>
      <c r="U33" s="115">
        <f t="shared" si="2"/>
        <v>216.18000000000004</v>
      </c>
      <c r="V33" s="113">
        <f t="shared" si="3"/>
        <v>0</v>
      </c>
      <c r="Y33">
        <f>BAWANA!AW33+BAWANA!AX33</f>
        <v>26.91</v>
      </c>
      <c r="Z33">
        <f>BAWANA!BD33+BAWANA!BE33</f>
        <v>26.91</v>
      </c>
      <c r="AA33">
        <f>BAWANA!X33+BAWANA!Y33</f>
        <v>26.91</v>
      </c>
      <c r="AB33">
        <f>BAWANA!AE33+BAWANA!AF33</f>
        <v>26.91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216.18</v>
      </c>
      <c r="E34">
        <f>BAWANA!AM34</f>
        <v>0</v>
      </c>
      <c r="F34">
        <f t="shared" si="4"/>
        <v>256</v>
      </c>
      <c r="G34">
        <f t="shared" si="5"/>
        <v>216.18</v>
      </c>
      <c r="H34" s="113"/>
      <c r="I34">
        <f>BRPL_EOD!AI34+BRPL_EOD!AJ34</f>
        <v>83.76</v>
      </c>
      <c r="J34">
        <f>BYPL_EOD!AI34+BYPL_EOD!AJ34</f>
        <v>48.43</v>
      </c>
      <c r="K34">
        <f>MES_EOD!AI34+MES_EOD!AJ34</f>
        <v>5.84</v>
      </c>
      <c r="L34">
        <f>NDMC_EOD!AI34+NDMC_EOD!AJ34</f>
        <v>19.63</v>
      </c>
      <c r="M34">
        <f>TPDDL_EOD!AI34+TPDDL_EOD!AJ34</f>
        <v>58.53</v>
      </c>
      <c r="N34">
        <f t="shared" si="0"/>
        <v>216.19</v>
      </c>
      <c r="O34" s="113">
        <f t="shared" si="1"/>
        <v>-9.9999999999909051E-3</v>
      </c>
      <c r="P34">
        <v>83.756125630232674</v>
      </c>
      <c r="Q34">
        <v>48.427759840880711</v>
      </c>
      <c r="R34">
        <v>5.8397298672464037</v>
      </c>
      <c r="S34">
        <v>19.62909200240529</v>
      </c>
      <c r="T34">
        <v>58.527292659234938</v>
      </c>
      <c r="U34" s="115">
        <f t="shared" si="2"/>
        <v>216.18000000000004</v>
      </c>
      <c r="V34" s="113">
        <f t="shared" si="3"/>
        <v>0</v>
      </c>
      <c r="Y34">
        <f>BAWANA!AW34+BAWANA!AX34</f>
        <v>26.91</v>
      </c>
      <c r="Z34">
        <f>BAWANA!BD34+BAWANA!BE34</f>
        <v>26.91</v>
      </c>
      <c r="AA34">
        <f>BAWANA!X34+BAWANA!Y34</f>
        <v>26.91</v>
      </c>
      <c r="AB34">
        <f>BAWANA!AE34+BAWANA!AF34</f>
        <v>26.91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3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3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5">
        <f t="shared" si="2"/>
        <v>216.18000000000004</v>
      </c>
      <c r="V35" s="113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3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3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5">
        <f t="shared" si="2"/>
        <v>216.18000000000004</v>
      </c>
      <c r="V36" s="113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3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3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5">
        <f t="shared" si="2"/>
        <v>216.18000000000004</v>
      </c>
      <c r="V37" s="113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3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3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5">
        <f t="shared" si="2"/>
        <v>216.18000000000004</v>
      </c>
      <c r="V38" s="113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3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3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5">
        <f t="shared" si="2"/>
        <v>216.18000000000004</v>
      </c>
      <c r="V39" s="113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3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3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5">
        <f t="shared" si="2"/>
        <v>216.18000000000004</v>
      </c>
      <c r="V40" s="113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3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3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5">
        <f t="shared" si="2"/>
        <v>216.18000000000004</v>
      </c>
      <c r="V41" s="113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3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3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5">
        <f t="shared" si="2"/>
        <v>216.18000000000004</v>
      </c>
      <c r="V42" s="113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3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3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5">
        <f t="shared" si="2"/>
        <v>216.18000000000004</v>
      </c>
      <c r="V43" s="113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3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3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5">
        <f t="shared" si="2"/>
        <v>216.18000000000004</v>
      </c>
      <c r="V44" s="113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3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3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5">
        <f t="shared" si="2"/>
        <v>216.18000000000004</v>
      </c>
      <c r="V45" s="113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3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3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5">
        <f t="shared" si="2"/>
        <v>216.18000000000004</v>
      </c>
      <c r="V46" s="113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3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3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5">
        <f t="shared" si="2"/>
        <v>216.18000000000004</v>
      </c>
      <c r="V47" s="113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3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3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5">
        <f t="shared" si="2"/>
        <v>216.18000000000004</v>
      </c>
      <c r="V48" s="113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3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3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5">
        <f t="shared" si="2"/>
        <v>216.18000000000004</v>
      </c>
      <c r="V49" s="113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3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3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5">
        <f t="shared" si="2"/>
        <v>216.18000000000004</v>
      </c>
      <c r="V50" s="113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3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3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5">
        <f t="shared" si="2"/>
        <v>216.18000000000004</v>
      </c>
      <c r="V51" s="113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3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3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5">
        <f t="shared" si="2"/>
        <v>216.18000000000004</v>
      </c>
      <c r="V52" s="113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3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3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5">
        <f t="shared" si="2"/>
        <v>216.18000000000004</v>
      </c>
      <c r="V53" s="113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3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3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5">
        <f t="shared" si="2"/>
        <v>216.18000000000004</v>
      </c>
      <c r="V54" s="113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3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3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5">
        <f t="shared" si="2"/>
        <v>216.18000000000004</v>
      </c>
      <c r="V55" s="113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3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3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5">
        <f t="shared" si="2"/>
        <v>216.18000000000004</v>
      </c>
      <c r="V56" s="113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3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3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5">
        <f t="shared" si="2"/>
        <v>216.18000000000004</v>
      </c>
      <c r="V57" s="113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3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3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5">
        <f t="shared" si="2"/>
        <v>216.18000000000004</v>
      </c>
      <c r="V58" s="113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3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3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5">
        <f t="shared" si="2"/>
        <v>216.18000000000004</v>
      </c>
      <c r="V59" s="113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3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3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5">
        <f t="shared" si="2"/>
        <v>216.18000000000004</v>
      </c>
      <c r="V60" s="113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3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3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5">
        <f t="shared" si="2"/>
        <v>216.18000000000004</v>
      </c>
      <c r="V61" s="113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3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3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5">
        <f t="shared" si="2"/>
        <v>216.18000000000004</v>
      </c>
      <c r="V62" s="113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3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3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5">
        <f t="shared" si="2"/>
        <v>216.18000000000004</v>
      </c>
      <c r="V63" s="113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3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3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5">
        <f t="shared" si="2"/>
        <v>216.18000000000004</v>
      </c>
      <c r="V64" s="113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3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3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5">
        <f t="shared" si="2"/>
        <v>216.18000000000004</v>
      </c>
      <c r="V65" s="113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3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3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5">
        <f t="shared" si="2"/>
        <v>216.18000000000004</v>
      </c>
      <c r="V66" s="113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221.84000000000003</v>
      </c>
      <c r="E67">
        <f>BAWANA!AM67</f>
        <v>0</v>
      </c>
      <c r="F67">
        <f t="shared" si="4"/>
        <v>256</v>
      </c>
      <c r="G67">
        <f t="shared" si="5"/>
        <v>221.84000000000003</v>
      </c>
      <c r="H67" s="113"/>
      <c r="I67">
        <f>BRPL_EOD!AI67+BRPL_EOD!AJ67</f>
        <v>99.61</v>
      </c>
      <c r="J67">
        <f>BYPL_EOD!AI67+BYPL_EOD!AJ67</f>
        <v>45</v>
      </c>
      <c r="K67">
        <f>MES_EOD!AI67+MES_EOD!AJ67</f>
        <v>5.84</v>
      </c>
      <c r="L67">
        <f>NDMC_EOD!AI67+NDMC_EOD!AJ67</f>
        <v>19</v>
      </c>
      <c r="M67">
        <f>TPDDL_EOD!AI67+TPDDL_EOD!AJ67</f>
        <v>52.39</v>
      </c>
      <c r="N67">
        <f t="shared" ref="N67:N98" si="7">SUM(I67:M67)</f>
        <v>221.84000000000003</v>
      </c>
      <c r="O67" s="113">
        <f t="shared" ref="O67:O98" si="8">G67-N67</f>
        <v>0</v>
      </c>
      <c r="P67">
        <v>99.61</v>
      </c>
      <c r="Q67">
        <v>45</v>
      </c>
      <c r="R67">
        <v>5.84</v>
      </c>
      <c r="S67">
        <v>19</v>
      </c>
      <c r="T67">
        <v>52.39</v>
      </c>
      <c r="U67" s="115">
        <f t="shared" ref="U67:U98" si="9">SUM(P67:T67)</f>
        <v>221.84000000000003</v>
      </c>
      <c r="V67" s="113">
        <f t="shared" ref="V67:V99" si="10">G67-U67</f>
        <v>0</v>
      </c>
      <c r="Y67">
        <f>BAWANA!AW67+BAWANA!AX67</f>
        <v>24.08</v>
      </c>
      <c r="Z67">
        <f>BAWANA!BD67+BAWANA!BE67</f>
        <v>24.08</v>
      </c>
      <c r="AA67">
        <f>BAWANA!X67+BAWANA!Y67</f>
        <v>24.08</v>
      </c>
      <c r="AB67">
        <f>BAWANA!AE67+BAWANA!AF67</f>
        <v>24.08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221.84000000000003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221.84000000000003</v>
      </c>
      <c r="H68" s="113"/>
      <c r="I68">
        <f>BRPL_EOD!AI68+BRPL_EOD!AJ68</f>
        <v>99.61</v>
      </c>
      <c r="J68">
        <f>BYPL_EOD!AI68+BYPL_EOD!AJ68</f>
        <v>45</v>
      </c>
      <c r="K68">
        <f>MES_EOD!AI68+MES_EOD!AJ68</f>
        <v>5.84</v>
      </c>
      <c r="L68">
        <f>NDMC_EOD!AI68+NDMC_EOD!AJ68</f>
        <v>19</v>
      </c>
      <c r="M68">
        <f>TPDDL_EOD!AI68+TPDDL_EOD!AJ68</f>
        <v>52.39</v>
      </c>
      <c r="N68">
        <f t="shared" si="7"/>
        <v>221.84000000000003</v>
      </c>
      <c r="O68" s="113">
        <f t="shared" si="8"/>
        <v>0</v>
      </c>
      <c r="P68">
        <v>99.61</v>
      </c>
      <c r="Q68">
        <v>45</v>
      </c>
      <c r="R68">
        <v>5.84</v>
      </c>
      <c r="S68">
        <v>19</v>
      </c>
      <c r="T68">
        <v>52.39</v>
      </c>
      <c r="U68" s="115">
        <f t="shared" si="9"/>
        <v>221.84000000000003</v>
      </c>
      <c r="V68" s="113">
        <f t="shared" si="10"/>
        <v>0</v>
      </c>
      <c r="Y68">
        <f>BAWANA!AW68+BAWANA!AX68</f>
        <v>24.08</v>
      </c>
      <c r="Z68">
        <f>BAWANA!BD68+BAWANA!BE68</f>
        <v>24.08</v>
      </c>
      <c r="AA68">
        <f>BAWANA!X68+BAWANA!Y68</f>
        <v>24.08</v>
      </c>
      <c r="AB68">
        <f>BAWANA!AE68+BAWANA!AF68</f>
        <v>24.08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223.48000000000002</v>
      </c>
      <c r="E69">
        <f>BAWANA!AM69</f>
        <v>0</v>
      </c>
      <c r="F69">
        <f t="shared" si="11"/>
        <v>256</v>
      </c>
      <c r="G69">
        <f t="shared" si="12"/>
        <v>223.48000000000002</v>
      </c>
      <c r="H69" s="113"/>
      <c r="I69">
        <f>BRPL_EOD!AI69+BRPL_EOD!AJ69</f>
        <v>99.61</v>
      </c>
      <c r="J69">
        <f>BYPL_EOD!AI69+BYPL_EOD!AJ69</f>
        <v>48.43</v>
      </c>
      <c r="K69">
        <f>MES_EOD!AI69+MES_EOD!AJ69</f>
        <v>5.84</v>
      </c>
      <c r="L69">
        <f>NDMC_EOD!AI69+NDMC_EOD!AJ69</f>
        <v>19</v>
      </c>
      <c r="M69">
        <f>TPDDL_EOD!AI69+TPDDL_EOD!AJ69</f>
        <v>50.6</v>
      </c>
      <c r="N69">
        <f t="shared" si="7"/>
        <v>223.48</v>
      </c>
      <c r="O69" s="113">
        <f t="shared" si="8"/>
        <v>0</v>
      </c>
      <c r="P69">
        <v>99.610000000000014</v>
      </c>
      <c r="Q69">
        <v>48.430000000000007</v>
      </c>
      <c r="R69">
        <v>5.8400000000000007</v>
      </c>
      <c r="S69">
        <v>19.000000000000004</v>
      </c>
      <c r="T69">
        <v>50.600000000000009</v>
      </c>
      <c r="U69" s="115">
        <f t="shared" si="9"/>
        <v>223.48000000000002</v>
      </c>
      <c r="V69" s="113">
        <f t="shared" si="10"/>
        <v>0</v>
      </c>
      <c r="Y69">
        <f>BAWANA!AW69+BAWANA!AX69</f>
        <v>23.26</v>
      </c>
      <c r="Z69">
        <f>BAWANA!BD69+BAWANA!BE69</f>
        <v>23.26</v>
      </c>
      <c r="AA69">
        <f>BAWANA!X69+BAWANA!Y69</f>
        <v>23.26</v>
      </c>
      <c r="AB69">
        <f>BAWANA!AE69+BAWANA!AF69</f>
        <v>23.26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223.48000000000002</v>
      </c>
      <c r="E70">
        <f>BAWANA!AM70</f>
        <v>0</v>
      </c>
      <c r="F70">
        <f t="shared" si="11"/>
        <v>256</v>
      </c>
      <c r="G70">
        <f t="shared" si="12"/>
        <v>223.48000000000002</v>
      </c>
      <c r="H70" s="113"/>
      <c r="I70">
        <f>BRPL_EOD!AI70+BRPL_EOD!AJ70</f>
        <v>99.61</v>
      </c>
      <c r="J70">
        <f>BYPL_EOD!AI70+BYPL_EOD!AJ70</f>
        <v>48.43</v>
      </c>
      <c r="K70">
        <f>MES_EOD!AI70+MES_EOD!AJ70</f>
        <v>5.84</v>
      </c>
      <c r="L70">
        <f>NDMC_EOD!AI70+NDMC_EOD!AJ70</f>
        <v>19</v>
      </c>
      <c r="M70">
        <f>TPDDL_EOD!AI70+TPDDL_EOD!AJ70</f>
        <v>50.6</v>
      </c>
      <c r="N70">
        <f t="shared" si="7"/>
        <v>223.48</v>
      </c>
      <c r="O70" s="113">
        <f t="shared" si="8"/>
        <v>0</v>
      </c>
      <c r="P70">
        <v>99.610000000000014</v>
      </c>
      <c r="Q70">
        <v>48.430000000000007</v>
      </c>
      <c r="R70">
        <v>5.8400000000000007</v>
      </c>
      <c r="S70">
        <v>19.000000000000004</v>
      </c>
      <c r="T70">
        <v>50.600000000000009</v>
      </c>
      <c r="U70" s="115">
        <f t="shared" si="9"/>
        <v>223.48000000000002</v>
      </c>
      <c r="V70" s="113">
        <f t="shared" si="10"/>
        <v>0</v>
      </c>
      <c r="Y70">
        <f>BAWANA!AW70+BAWANA!AX70</f>
        <v>23.26</v>
      </c>
      <c r="Z70">
        <f>BAWANA!BD70+BAWANA!BE70</f>
        <v>23.26</v>
      </c>
      <c r="AA70">
        <f>BAWANA!X70+BAWANA!Y70</f>
        <v>23.26</v>
      </c>
      <c r="AB70">
        <f>BAWANA!AE70+BAWANA!AF70</f>
        <v>23.26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222.98000000000002</v>
      </c>
      <c r="E71">
        <f>BAWANA!AM71</f>
        <v>0</v>
      </c>
      <c r="F71">
        <f t="shared" si="11"/>
        <v>256</v>
      </c>
      <c r="G71">
        <f t="shared" si="12"/>
        <v>222.98000000000002</v>
      </c>
      <c r="H71" s="113"/>
      <c r="I71">
        <f>BRPL_EOD!AI71+BRPL_EOD!AJ71</f>
        <v>99.61</v>
      </c>
      <c r="J71">
        <f>BYPL_EOD!AI71+BYPL_EOD!AJ71</f>
        <v>47.38</v>
      </c>
      <c r="K71">
        <f>MES_EOD!AI71+MES_EOD!AJ71</f>
        <v>5.84</v>
      </c>
      <c r="L71">
        <f>NDMC_EOD!AI71+NDMC_EOD!AJ71</f>
        <v>19</v>
      </c>
      <c r="M71">
        <f>TPDDL_EOD!AI71+TPDDL_EOD!AJ71</f>
        <v>51.15</v>
      </c>
      <c r="N71">
        <f t="shared" si="7"/>
        <v>222.98000000000002</v>
      </c>
      <c r="O71" s="113">
        <f t="shared" si="8"/>
        <v>0</v>
      </c>
      <c r="P71">
        <v>99.61</v>
      </c>
      <c r="Q71">
        <v>47.38</v>
      </c>
      <c r="R71">
        <v>5.84</v>
      </c>
      <c r="S71">
        <v>19</v>
      </c>
      <c r="T71">
        <v>51.15</v>
      </c>
      <c r="U71" s="115">
        <f t="shared" si="9"/>
        <v>222.98000000000002</v>
      </c>
      <c r="V71" s="113">
        <f t="shared" si="10"/>
        <v>0</v>
      </c>
      <c r="Y71">
        <f>BAWANA!AW71+BAWANA!AX71</f>
        <v>23.51</v>
      </c>
      <c r="Z71">
        <f>BAWANA!BD71+BAWANA!BE71</f>
        <v>23.51</v>
      </c>
      <c r="AA71">
        <f>BAWANA!X71+BAWANA!Y71</f>
        <v>23.51</v>
      </c>
      <c r="AB71">
        <f>BAWANA!AE71+BAWANA!AF71</f>
        <v>23.51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232.04000000000002</v>
      </c>
      <c r="E72">
        <f>BAWANA!AM72</f>
        <v>0</v>
      </c>
      <c r="F72">
        <f t="shared" si="11"/>
        <v>256</v>
      </c>
      <c r="G72">
        <f t="shared" si="12"/>
        <v>232.04000000000002</v>
      </c>
      <c r="H72" s="113"/>
      <c r="I72">
        <f>BRPL_EOD!AI72+BRPL_EOD!AJ72</f>
        <v>99.61</v>
      </c>
      <c r="J72">
        <f>BYPL_EOD!AI72+BYPL_EOD!AJ72</f>
        <v>57.6</v>
      </c>
      <c r="K72">
        <f>MES_EOD!AI72+MES_EOD!AJ72</f>
        <v>5.84</v>
      </c>
      <c r="L72">
        <f>NDMC_EOD!AI72+NDMC_EOD!AJ72</f>
        <v>19</v>
      </c>
      <c r="M72">
        <f>TPDDL_EOD!AI72+TPDDL_EOD!AJ72</f>
        <v>50</v>
      </c>
      <c r="N72">
        <f t="shared" si="7"/>
        <v>232.05</v>
      </c>
      <c r="O72" s="113">
        <f t="shared" si="8"/>
        <v>-9.9999999999909051E-3</v>
      </c>
      <c r="P72">
        <v>99.605707390648575</v>
      </c>
      <c r="Q72">
        <v>57.597517776341313</v>
      </c>
      <c r="R72">
        <v>5.8397483301012709</v>
      </c>
      <c r="S72">
        <v>18.999181210945917</v>
      </c>
      <c r="T72">
        <v>49.997845291962939</v>
      </c>
      <c r="U72" s="115">
        <f t="shared" si="9"/>
        <v>232.04</v>
      </c>
      <c r="V72" s="113">
        <f t="shared" si="10"/>
        <v>0</v>
      </c>
      <c r="Y72">
        <f>BAWANA!AW72+BAWANA!AX72</f>
        <v>18.98</v>
      </c>
      <c r="Z72">
        <f>BAWANA!BD72+BAWANA!BE72</f>
        <v>18.98</v>
      </c>
      <c r="AA72">
        <f>BAWANA!X72+BAWANA!Y72</f>
        <v>18.98</v>
      </c>
      <c r="AB72">
        <f>BAWANA!AE72+BAWANA!AF72</f>
        <v>18.98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232.04000000000002</v>
      </c>
      <c r="E73">
        <f>BAWANA!AM73</f>
        <v>0</v>
      </c>
      <c r="F73">
        <f t="shared" si="11"/>
        <v>256</v>
      </c>
      <c r="G73">
        <f t="shared" si="12"/>
        <v>232.04000000000002</v>
      </c>
      <c r="H73" s="113"/>
      <c r="I73">
        <f>BRPL_EOD!AI73+BRPL_EOD!AJ73</f>
        <v>99.61</v>
      </c>
      <c r="J73">
        <f>BYPL_EOD!AI73+BYPL_EOD!AJ73</f>
        <v>57.6</v>
      </c>
      <c r="K73">
        <f>MES_EOD!AI73+MES_EOD!AJ73</f>
        <v>5.84</v>
      </c>
      <c r="L73">
        <f>NDMC_EOD!AI73+NDMC_EOD!AJ73</f>
        <v>19</v>
      </c>
      <c r="M73">
        <f>TPDDL_EOD!AI73+TPDDL_EOD!AJ73</f>
        <v>50</v>
      </c>
      <c r="N73">
        <f t="shared" si="7"/>
        <v>232.05</v>
      </c>
      <c r="O73" s="113">
        <f t="shared" si="8"/>
        <v>-9.9999999999909051E-3</v>
      </c>
      <c r="P73">
        <v>99.605707390648575</v>
      </c>
      <c r="Q73">
        <v>57.597517776341313</v>
      </c>
      <c r="R73">
        <v>5.8397483301012709</v>
      </c>
      <c r="S73">
        <v>18.999181210945917</v>
      </c>
      <c r="T73">
        <v>49.997845291962939</v>
      </c>
      <c r="U73" s="115">
        <f t="shared" si="9"/>
        <v>232.04</v>
      </c>
      <c r="V73" s="113">
        <f t="shared" si="10"/>
        <v>0</v>
      </c>
      <c r="Y73">
        <f>BAWANA!AW73+BAWANA!AX73</f>
        <v>18.98</v>
      </c>
      <c r="Z73">
        <f>BAWANA!BD73+BAWANA!BE73</f>
        <v>18.98</v>
      </c>
      <c r="AA73">
        <f>BAWANA!X73+BAWANA!Y73</f>
        <v>18.98</v>
      </c>
      <c r="AB73">
        <f>BAWANA!AE73+BAWANA!AF73</f>
        <v>18.98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232.04000000000002</v>
      </c>
      <c r="E74">
        <f>BAWANA!AM74</f>
        <v>0</v>
      </c>
      <c r="F74">
        <f t="shared" si="11"/>
        <v>256</v>
      </c>
      <c r="G74">
        <f t="shared" si="12"/>
        <v>232.04000000000002</v>
      </c>
      <c r="H74" s="113"/>
      <c r="I74">
        <f>BRPL_EOD!AI74+BRPL_EOD!AJ74</f>
        <v>99.61</v>
      </c>
      <c r="J74">
        <f>BYPL_EOD!AI74+BYPL_EOD!AJ74</f>
        <v>57.6</v>
      </c>
      <c r="K74">
        <f>MES_EOD!AI74+MES_EOD!AJ74</f>
        <v>5.84</v>
      </c>
      <c r="L74">
        <f>NDMC_EOD!AI74+NDMC_EOD!AJ74</f>
        <v>19</v>
      </c>
      <c r="M74">
        <f>TPDDL_EOD!AI74+TPDDL_EOD!AJ74</f>
        <v>50</v>
      </c>
      <c r="N74">
        <f t="shared" si="7"/>
        <v>232.05</v>
      </c>
      <c r="O74" s="113">
        <f t="shared" si="8"/>
        <v>-9.9999999999909051E-3</v>
      </c>
      <c r="P74">
        <v>99.605707390648575</v>
      </c>
      <c r="Q74">
        <v>57.597517776341313</v>
      </c>
      <c r="R74">
        <v>5.8397483301012709</v>
      </c>
      <c r="S74">
        <v>18.999181210945917</v>
      </c>
      <c r="T74">
        <v>49.997845291962939</v>
      </c>
      <c r="U74" s="115">
        <f t="shared" si="9"/>
        <v>232.04</v>
      </c>
      <c r="V74" s="113">
        <f t="shared" si="10"/>
        <v>0</v>
      </c>
      <c r="Y74">
        <f>BAWANA!AW74+BAWANA!AX74</f>
        <v>18.98</v>
      </c>
      <c r="Z74">
        <f>BAWANA!BD74+BAWANA!BE74</f>
        <v>18.98</v>
      </c>
      <c r="AA74">
        <f>BAWANA!X74+BAWANA!Y74</f>
        <v>18.98</v>
      </c>
      <c r="AB74">
        <f>BAWANA!AE74+BAWANA!AF74</f>
        <v>18.98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232.04000000000002</v>
      </c>
      <c r="E75">
        <f>BAWANA!AM75</f>
        <v>0</v>
      </c>
      <c r="F75">
        <f t="shared" si="11"/>
        <v>256</v>
      </c>
      <c r="G75">
        <f t="shared" si="12"/>
        <v>232.04000000000002</v>
      </c>
      <c r="H75" s="113"/>
      <c r="I75">
        <f>BRPL_EOD!AI75+BRPL_EOD!AJ75</f>
        <v>99.61</v>
      </c>
      <c r="J75">
        <f>BYPL_EOD!AI75+BYPL_EOD!AJ75</f>
        <v>57.6</v>
      </c>
      <c r="K75">
        <f>MES_EOD!AI75+MES_EOD!AJ75</f>
        <v>5.84</v>
      </c>
      <c r="L75">
        <f>NDMC_EOD!AI75+NDMC_EOD!AJ75</f>
        <v>19</v>
      </c>
      <c r="M75">
        <f>TPDDL_EOD!AI75+TPDDL_EOD!AJ75</f>
        <v>50</v>
      </c>
      <c r="N75">
        <f t="shared" si="7"/>
        <v>232.05</v>
      </c>
      <c r="O75" s="113">
        <f t="shared" si="8"/>
        <v>-9.9999999999909051E-3</v>
      </c>
      <c r="P75">
        <v>99.605707390648575</v>
      </c>
      <c r="Q75">
        <v>57.597517776341313</v>
      </c>
      <c r="R75">
        <v>5.8397483301012709</v>
      </c>
      <c r="S75">
        <v>18.999181210945917</v>
      </c>
      <c r="T75">
        <v>49.997845291962939</v>
      </c>
      <c r="U75" s="115">
        <f t="shared" si="9"/>
        <v>232.04</v>
      </c>
      <c r="V75" s="113">
        <f t="shared" si="10"/>
        <v>0</v>
      </c>
      <c r="Y75">
        <f>BAWANA!AW75+BAWANA!AX75</f>
        <v>18.98</v>
      </c>
      <c r="Z75">
        <f>BAWANA!BD75+BAWANA!BE75</f>
        <v>18.98</v>
      </c>
      <c r="AA75">
        <f>BAWANA!X75+BAWANA!Y75</f>
        <v>18.98</v>
      </c>
      <c r="AB75">
        <f>BAWANA!AE75+BAWANA!AF75</f>
        <v>18.98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232.04000000000002</v>
      </c>
      <c r="E76">
        <f>BAWANA!AM76</f>
        <v>0</v>
      </c>
      <c r="F76">
        <f t="shared" si="11"/>
        <v>256</v>
      </c>
      <c r="G76">
        <f t="shared" si="12"/>
        <v>232.04000000000002</v>
      </c>
      <c r="H76" s="113"/>
      <c r="I76">
        <f>BRPL_EOD!AI76+BRPL_EOD!AJ76</f>
        <v>99.61</v>
      </c>
      <c r="J76">
        <f>BYPL_EOD!AI76+BYPL_EOD!AJ76</f>
        <v>57.6</v>
      </c>
      <c r="K76">
        <f>MES_EOD!AI76+MES_EOD!AJ76</f>
        <v>5.84</v>
      </c>
      <c r="L76">
        <f>NDMC_EOD!AI76+NDMC_EOD!AJ76</f>
        <v>19</v>
      </c>
      <c r="M76">
        <f>TPDDL_EOD!AI76+TPDDL_EOD!AJ76</f>
        <v>50</v>
      </c>
      <c r="N76">
        <f t="shared" si="7"/>
        <v>232.05</v>
      </c>
      <c r="O76" s="113">
        <f t="shared" si="8"/>
        <v>-9.9999999999909051E-3</v>
      </c>
      <c r="P76">
        <v>99.605707390648575</v>
      </c>
      <c r="Q76">
        <v>57.597517776341313</v>
      </c>
      <c r="R76">
        <v>5.8397483301012709</v>
      </c>
      <c r="S76">
        <v>18.999181210945917</v>
      </c>
      <c r="T76">
        <v>49.997845291962939</v>
      </c>
      <c r="U76" s="115">
        <f t="shared" si="9"/>
        <v>232.04</v>
      </c>
      <c r="V76" s="113">
        <f t="shared" si="10"/>
        <v>0</v>
      </c>
      <c r="Y76">
        <f>BAWANA!AW76+BAWANA!AX76</f>
        <v>18.98</v>
      </c>
      <c r="Z76">
        <f>BAWANA!BD76+BAWANA!BE76</f>
        <v>18.98</v>
      </c>
      <c r="AA76">
        <f>BAWANA!X76+BAWANA!Y76</f>
        <v>18.98</v>
      </c>
      <c r="AB76">
        <f>BAWANA!AE76+BAWANA!AF76</f>
        <v>18.98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232.04000000000002</v>
      </c>
      <c r="E77">
        <f>BAWANA!AM77</f>
        <v>0</v>
      </c>
      <c r="F77">
        <f t="shared" si="11"/>
        <v>256</v>
      </c>
      <c r="G77">
        <f t="shared" si="12"/>
        <v>232.04000000000002</v>
      </c>
      <c r="H77" s="113"/>
      <c r="I77">
        <f>BRPL_EOD!AI77+BRPL_EOD!AJ77</f>
        <v>99.61</v>
      </c>
      <c r="J77">
        <f>BYPL_EOD!AI77+BYPL_EOD!AJ77</f>
        <v>57.6</v>
      </c>
      <c r="K77">
        <f>MES_EOD!AI77+MES_EOD!AJ77</f>
        <v>5.84</v>
      </c>
      <c r="L77">
        <f>NDMC_EOD!AI77+NDMC_EOD!AJ77</f>
        <v>19</v>
      </c>
      <c r="M77">
        <f>TPDDL_EOD!AI77+TPDDL_EOD!AJ77</f>
        <v>50</v>
      </c>
      <c r="N77">
        <f t="shared" si="7"/>
        <v>232.05</v>
      </c>
      <c r="O77" s="113">
        <f t="shared" si="8"/>
        <v>-9.9999999999909051E-3</v>
      </c>
      <c r="P77">
        <v>99.605707390648575</v>
      </c>
      <c r="Q77">
        <v>57.597517776341313</v>
      </c>
      <c r="R77">
        <v>5.8397483301012709</v>
      </c>
      <c r="S77">
        <v>18.999181210945917</v>
      </c>
      <c r="T77">
        <v>49.997845291962939</v>
      </c>
      <c r="U77" s="115">
        <f t="shared" si="9"/>
        <v>232.04</v>
      </c>
      <c r="V77" s="113">
        <f t="shared" si="10"/>
        <v>0</v>
      </c>
      <c r="Y77">
        <f>BAWANA!AW77+BAWANA!AX77</f>
        <v>18.98</v>
      </c>
      <c r="Z77">
        <f>BAWANA!BD77+BAWANA!BE77</f>
        <v>18.98</v>
      </c>
      <c r="AA77">
        <f>BAWANA!X77+BAWANA!Y77</f>
        <v>18.98</v>
      </c>
      <c r="AB77">
        <f>BAWANA!AE77+BAWANA!AF77</f>
        <v>18.98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232.04000000000002</v>
      </c>
      <c r="E78">
        <f>BAWANA!AM78</f>
        <v>0</v>
      </c>
      <c r="F78">
        <f t="shared" si="11"/>
        <v>256</v>
      </c>
      <c r="G78">
        <f t="shared" si="12"/>
        <v>232.04000000000002</v>
      </c>
      <c r="H78" s="113"/>
      <c r="I78">
        <f>BRPL_EOD!AI78+BRPL_EOD!AJ78</f>
        <v>99.61</v>
      </c>
      <c r="J78">
        <f>BYPL_EOD!AI78+BYPL_EOD!AJ78</f>
        <v>57.6</v>
      </c>
      <c r="K78">
        <f>MES_EOD!AI78+MES_EOD!AJ78</f>
        <v>5.84</v>
      </c>
      <c r="L78">
        <f>NDMC_EOD!AI78+NDMC_EOD!AJ78</f>
        <v>19</v>
      </c>
      <c r="M78">
        <f>TPDDL_EOD!AI78+TPDDL_EOD!AJ78</f>
        <v>50</v>
      </c>
      <c r="N78">
        <f t="shared" si="7"/>
        <v>232.05</v>
      </c>
      <c r="O78" s="113">
        <f t="shared" si="8"/>
        <v>-9.9999999999909051E-3</v>
      </c>
      <c r="P78">
        <v>99.605707390648575</v>
      </c>
      <c r="Q78">
        <v>57.597517776341313</v>
      </c>
      <c r="R78">
        <v>5.8397483301012709</v>
      </c>
      <c r="S78">
        <v>18.999181210945917</v>
      </c>
      <c r="T78">
        <v>49.997845291962939</v>
      </c>
      <c r="U78" s="115">
        <f t="shared" si="9"/>
        <v>232.04</v>
      </c>
      <c r="V78" s="113">
        <f t="shared" si="10"/>
        <v>0</v>
      </c>
      <c r="Y78">
        <f>BAWANA!AW78+BAWANA!AX78</f>
        <v>18.98</v>
      </c>
      <c r="Z78">
        <f>BAWANA!BD78+BAWANA!BE78</f>
        <v>18.98</v>
      </c>
      <c r="AA78">
        <f>BAWANA!X78+BAWANA!Y78</f>
        <v>18.98</v>
      </c>
      <c r="AB78">
        <f>BAWANA!AE78+BAWANA!AF78</f>
        <v>18.98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272.05</v>
      </c>
      <c r="E79">
        <f>BAWANA!AM79</f>
        <v>0</v>
      </c>
      <c r="F79">
        <f t="shared" si="11"/>
        <v>256</v>
      </c>
      <c r="G79">
        <f t="shared" si="12"/>
        <v>272.05</v>
      </c>
      <c r="H79" s="113"/>
      <c r="I79">
        <f>BRPL_EOD!AI79+BRPL_EOD!AJ79</f>
        <v>99.61</v>
      </c>
      <c r="J79">
        <f>BYPL_EOD!AI79+BYPL_EOD!AJ79</f>
        <v>97.6</v>
      </c>
      <c r="K79">
        <f>MES_EOD!AI79+MES_EOD!AJ79</f>
        <v>5.84</v>
      </c>
      <c r="L79">
        <f>NDMC_EOD!AI79+NDMC_EOD!AJ79</f>
        <v>19</v>
      </c>
      <c r="M79">
        <f>TPDDL_EOD!AI79+TPDDL_EOD!AJ79</f>
        <v>50</v>
      </c>
      <c r="N79">
        <f t="shared" si="7"/>
        <v>272.04999999999995</v>
      </c>
      <c r="O79" s="113">
        <f t="shared" si="8"/>
        <v>0</v>
      </c>
      <c r="P79">
        <v>99.610000000000014</v>
      </c>
      <c r="Q79">
        <v>97.600000000000009</v>
      </c>
      <c r="R79">
        <v>5.8400000000000007</v>
      </c>
      <c r="S79">
        <v>19.000000000000004</v>
      </c>
      <c r="T79">
        <v>50.000000000000007</v>
      </c>
      <c r="U79" s="115">
        <f t="shared" si="9"/>
        <v>272.05000000000007</v>
      </c>
      <c r="V79" s="113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272.05</v>
      </c>
      <c r="E80">
        <f>BAWANA!AM80</f>
        <v>0</v>
      </c>
      <c r="F80">
        <f t="shared" si="11"/>
        <v>256</v>
      </c>
      <c r="G80">
        <f t="shared" si="12"/>
        <v>272.05</v>
      </c>
      <c r="H80" s="113"/>
      <c r="I80">
        <f>BRPL_EOD!AI80+BRPL_EOD!AJ80</f>
        <v>99.61</v>
      </c>
      <c r="J80">
        <f>BYPL_EOD!AI80+BYPL_EOD!AJ80</f>
        <v>97.6</v>
      </c>
      <c r="K80">
        <f>MES_EOD!AI80+MES_EOD!AJ80</f>
        <v>5.84</v>
      </c>
      <c r="L80">
        <f>NDMC_EOD!AI80+NDMC_EOD!AJ80</f>
        <v>19</v>
      </c>
      <c r="M80">
        <f>TPDDL_EOD!AI80+TPDDL_EOD!AJ80</f>
        <v>50</v>
      </c>
      <c r="N80">
        <f t="shared" si="7"/>
        <v>272.04999999999995</v>
      </c>
      <c r="O80" s="113">
        <f t="shared" si="8"/>
        <v>0</v>
      </c>
      <c r="P80">
        <v>99.610000000000014</v>
      </c>
      <c r="Q80">
        <v>97.600000000000009</v>
      </c>
      <c r="R80">
        <v>5.8400000000000007</v>
      </c>
      <c r="S80">
        <v>19.000000000000004</v>
      </c>
      <c r="T80">
        <v>50.000000000000007</v>
      </c>
      <c r="U80" s="115">
        <f t="shared" si="9"/>
        <v>272.05000000000007</v>
      </c>
      <c r="V80" s="113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272.05</v>
      </c>
      <c r="E81">
        <f>BAWANA!AM81</f>
        <v>0</v>
      </c>
      <c r="F81">
        <f t="shared" si="11"/>
        <v>256</v>
      </c>
      <c r="G81">
        <f t="shared" si="12"/>
        <v>272.05</v>
      </c>
      <c r="H81" s="113"/>
      <c r="I81">
        <f>BRPL_EOD!AI81+BRPL_EOD!AJ81</f>
        <v>99.61</v>
      </c>
      <c r="J81">
        <f>BYPL_EOD!AI81+BYPL_EOD!AJ81</f>
        <v>97.6</v>
      </c>
      <c r="K81">
        <f>MES_EOD!AI81+MES_EOD!AJ81</f>
        <v>5.84</v>
      </c>
      <c r="L81">
        <f>NDMC_EOD!AI81+NDMC_EOD!AJ81</f>
        <v>19</v>
      </c>
      <c r="M81">
        <f>TPDDL_EOD!AI81+TPDDL_EOD!AJ81</f>
        <v>50</v>
      </c>
      <c r="N81">
        <f t="shared" si="7"/>
        <v>272.04999999999995</v>
      </c>
      <c r="O81" s="113">
        <f t="shared" si="8"/>
        <v>0</v>
      </c>
      <c r="P81">
        <v>99.610000000000014</v>
      </c>
      <c r="Q81">
        <v>97.600000000000009</v>
      </c>
      <c r="R81">
        <v>5.8400000000000007</v>
      </c>
      <c r="S81">
        <v>19.000000000000004</v>
      </c>
      <c r="T81">
        <v>50.000000000000007</v>
      </c>
      <c r="U81" s="115">
        <f t="shared" si="9"/>
        <v>272.05000000000007</v>
      </c>
      <c r="V81" s="113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272.05</v>
      </c>
      <c r="E82">
        <f>BAWANA!AM82</f>
        <v>0</v>
      </c>
      <c r="F82">
        <f t="shared" si="11"/>
        <v>256</v>
      </c>
      <c r="G82">
        <f t="shared" si="12"/>
        <v>272.05</v>
      </c>
      <c r="H82" s="113"/>
      <c r="I82">
        <f>BRPL_EOD!AI82+BRPL_EOD!AJ82</f>
        <v>99.61</v>
      </c>
      <c r="J82">
        <f>BYPL_EOD!AI82+BYPL_EOD!AJ82</f>
        <v>97.6</v>
      </c>
      <c r="K82">
        <f>MES_EOD!AI82+MES_EOD!AJ82</f>
        <v>5.84</v>
      </c>
      <c r="L82">
        <f>NDMC_EOD!AI82+NDMC_EOD!AJ82</f>
        <v>19</v>
      </c>
      <c r="M82">
        <f>TPDDL_EOD!AI82+TPDDL_EOD!AJ82</f>
        <v>50</v>
      </c>
      <c r="N82">
        <f t="shared" si="7"/>
        <v>272.04999999999995</v>
      </c>
      <c r="O82" s="113">
        <f t="shared" si="8"/>
        <v>0</v>
      </c>
      <c r="P82">
        <v>99.610000000000014</v>
      </c>
      <c r="Q82">
        <v>97.600000000000009</v>
      </c>
      <c r="R82">
        <v>5.8400000000000007</v>
      </c>
      <c r="S82">
        <v>19.000000000000004</v>
      </c>
      <c r="T82">
        <v>50.000000000000007</v>
      </c>
      <c r="U82" s="115">
        <f t="shared" si="9"/>
        <v>272.05000000000007</v>
      </c>
      <c r="V82" s="113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272.05</v>
      </c>
      <c r="E83">
        <f>BAWANA!AM83</f>
        <v>0</v>
      </c>
      <c r="F83">
        <f t="shared" si="11"/>
        <v>256</v>
      </c>
      <c r="G83">
        <f t="shared" si="12"/>
        <v>272.05</v>
      </c>
      <c r="H83" s="113"/>
      <c r="I83">
        <f>BRPL_EOD!AI83+BRPL_EOD!AJ83</f>
        <v>99.61</v>
      </c>
      <c r="J83">
        <f>BYPL_EOD!AI83+BYPL_EOD!AJ83</f>
        <v>97.6</v>
      </c>
      <c r="K83">
        <f>MES_EOD!AI83+MES_EOD!AJ83</f>
        <v>5.84</v>
      </c>
      <c r="L83">
        <f>NDMC_EOD!AI83+NDMC_EOD!AJ83</f>
        <v>19</v>
      </c>
      <c r="M83">
        <f>TPDDL_EOD!AI83+TPDDL_EOD!AJ83</f>
        <v>50</v>
      </c>
      <c r="N83">
        <f t="shared" si="7"/>
        <v>272.04999999999995</v>
      </c>
      <c r="O83" s="113">
        <f t="shared" si="8"/>
        <v>0</v>
      </c>
      <c r="P83">
        <v>99.610000000000014</v>
      </c>
      <c r="Q83">
        <v>97.600000000000009</v>
      </c>
      <c r="R83">
        <v>5.8400000000000007</v>
      </c>
      <c r="S83">
        <v>19.000000000000004</v>
      </c>
      <c r="T83">
        <v>50.000000000000007</v>
      </c>
      <c r="U83" s="115">
        <f t="shared" si="9"/>
        <v>272.05000000000007</v>
      </c>
      <c r="V83" s="113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272.05</v>
      </c>
      <c r="E84">
        <f>BAWANA!AM84</f>
        <v>0</v>
      </c>
      <c r="F84">
        <f t="shared" si="11"/>
        <v>256</v>
      </c>
      <c r="G84">
        <f t="shared" si="12"/>
        <v>272.05</v>
      </c>
      <c r="H84" s="113"/>
      <c r="I84">
        <f>BRPL_EOD!AI84+BRPL_EOD!AJ84</f>
        <v>99.61</v>
      </c>
      <c r="J84">
        <f>BYPL_EOD!AI84+BYPL_EOD!AJ84</f>
        <v>97.6</v>
      </c>
      <c r="K84">
        <f>MES_EOD!AI84+MES_EOD!AJ84</f>
        <v>5.84</v>
      </c>
      <c r="L84">
        <f>NDMC_EOD!AI84+NDMC_EOD!AJ84</f>
        <v>19</v>
      </c>
      <c r="M84">
        <f>TPDDL_EOD!AI84+TPDDL_EOD!AJ84</f>
        <v>50</v>
      </c>
      <c r="N84">
        <f t="shared" si="7"/>
        <v>272.04999999999995</v>
      </c>
      <c r="O84" s="113">
        <f t="shared" si="8"/>
        <v>0</v>
      </c>
      <c r="P84">
        <v>99.610000000000014</v>
      </c>
      <c r="Q84">
        <v>97.600000000000009</v>
      </c>
      <c r="R84">
        <v>5.8400000000000007</v>
      </c>
      <c r="S84">
        <v>19.000000000000004</v>
      </c>
      <c r="T84">
        <v>50.000000000000007</v>
      </c>
      <c r="U84" s="115">
        <f t="shared" si="9"/>
        <v>272.05000000000007</v>
      </c>
      <c r="V84" s="113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272.05</v>
      </c>
      <c r="E85">
        <f>BAWANA!AM85</f>
        <v>0</v>
      </c>
      <c r="F85">
        <f t="shared" si="11"/>
        <v>256</v>
      </c>
      <c r="G85">
        <f t="shared" si="12"/>
        <v>272.05</v>
      </c>
      <c r="H85" s="113"/>
      <c r="I85">
        <f>BRPL_EOD!AI85+BRPL_EOD!AJ85</f>
        <v>99.61</v>
      </c>
      <c r="J85">
        <f>BYPL_EOD!AI85+BYPL_EOD!AJ85</f>
        <v>97.6</v>
      </c>
      <c r="K85">
        <f>MES_EOD!AI85+MES_EOD!AJ85</f>
        <v>5.84</v>
      </c>
      <c r="L85">
        <f>NDMC_EOD!AI85+NDMC_EOD!AJ85</f>
        <v>19</v>
      </c>
      <c r="M85">
        <f>TPDDL_EOD!AI85+TPDDL_EOD!AJ85</f>
        <v>50</v>
      </c>
      <c r="N85">
        <f t="shared" si="7"/>
        <v>272.04999999999995</v>
      </c>
      <c r="O85" s="113">
        <f t="shared" si="8"/>
        <v>0</v>
      </c>
      <c r="P85">
        <v>99.610000000000014</v>
      </c>
      <c r="Q85">
        <v>97.600000000000009</v>
      </c>
      <c r="R85">
        <v>5.8400000000000007</v>
      </c>
      <c r="S85">
        <v>19.000000000000004</v>
      </c>
      <c r="T85">
        <v>50.000000000000007</v>
      </c>
      <c r="U85" s="115">
        <f t="shared" si="9"/>
        <v>272.05000000000007</v>
      </c>
      <c r="V85" s="113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272.05</v>
      </c>
      <c r="E86">
        <f>BAWANA!AM86</f>
        <v>0</v>
      </c>
      <c r="F86">
        <f t="shared" si="11"/>
        <v>256</v>
      </c>
      <c r="G86">
        <f t="shared" si="12"/>
        <v>272.05</v>
      </c>
      <c r="H86" s="113"/>
      <c r="I86">
        <f>BRPL_EOD!AI86+BRPL_EOD!AJ86</f>
        <v>99.61</v>
      </c>
      <c r="J86">
        <f>BYPL_EOD!AI86+BYPL_EOD!AJ86</f>
        <v>97.6</v>
      </c>
      <c r="K86">
        <f>MES_EOD!AI86+MES_EOD!AJ86</f>
        <v>5.84</v>
      </c>
      <c r="L86">
        <f>NDMC_EOD!AI86+NDMC_EOD!AJ86</f>
        <v>19</v>
      </c>
      <c r="M86">
        <f>TPDDL_EOD!AI86+TPDDL_EOD!AJ86</f>
        <v>50</v>
      </c>
      <c r="N86">
        <f t="shared" si="7"/>
        <v>272.04999999999995</v>
      </c>
      <c r="O86" s="113">
        <f t="shared" si="8"/>
        <v>0</v>
      </c>
      <c r="P86">
        <v>99.610000000000014</v>
      </c>
      <c r="Q86">
        <v>97.600000000000009</v>
      </c>
      <c r="R86">
        <v>5.8400000000000007</v>
      </c>
      <c r="S86">
        <v>19.000000000000004</v>
      </c>
      <c r="T86">
        <v>50.000000000000007</v>
      </c>
      <c r="U86" s="115">
        <f t="shared" si="9"/>
        <v>272.05000000000007</v>
      </c>
      <c r="V86" s="113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272.05</v>
      </c>
      <c r="E87">
        <f>BAWANA!AM87</f>
        <v>0</v>
      </c>
      <c r="F87">
        <f t="shared" si="11"/>
        <v>256</v>
      </c>
      <c r="G87">
        <f t="shared" si="12"/>
        <v>272.05</v>
      </c>
      <c r="H87" s="113"/>
      <c r="I87">
        <f>BRPL_EOD!AI87+BRPL_EOD!AJ87</f>
        <v>99.61</v>
      </c>
      <c r="J87">
        <f>BYPL_EOD!AI87+BYPL_EOD!AJ87</f>
        <v>97.6</v>
      </c>
      <c r="K87">
        <f>MES_EOD!AI87+MES_EOD!AJ87</f>
        <v>5.84</v>
      </c>
      <c r="L87">
        <f>NDMC_EOD!AI87+NDMC_EOD!AJ87</f>
        <v>19</v>
      </c>
      <c r="M87">
        <f>TPDDL_EOD!AI87+TPDDL_EOD!AJ87</f>
        <v>50</v>
      </c>
      <c r="N87">
        <f t="shared" si="7"/>
        <v>272.04999999999995</v>
      </c>
      <c r="O87" s="113">
        <f t="shared" si="8"/>
        <v>0</v>
      </c>
      <c r="P87">
        <v>99.610000000000014</v>
      </c>
      <c r="Q87">
        <v>97.600000000000009</v>
      </c>
      <c r="R87">
        <v>5.8400000000000007</v>
      </c>
      <c r="S87">
        <v>19.000000000000004</v>
      </c>
      <c r="T87">
        <v>50.000000000000007</v>
      </c>
      <c r="U87" s="115">
        <f t="shared" si="9"/>
        <v>272.05000000000007</v>
      </c>
      <c r="V87" s="113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272.05</v>
      </c>
      <c r="E88">
        <f>BAWANA!AM88</f>
        <v>0</v>
      </c>
      <c r="F88">
        <f t="shared" si="11"/>
        <v>256</v>
      </c>
      <c r="G88">
        <f t="shared" si="12"/>
        <v>272.05</v>
      </c>
      <c r="H88" s="113"/>
      <c r="I88">
        <f>BRPL_EOD!AI88+BRPL_EOD!AJ88</f>
        <v>99.61</v>
      </c>
      <c r="J88">
        <f>BYPL_EOD!AI88+BYPL_EOD!AJ88</f>
        <v>97.6</v>
      </c>
      <c r="K88">
        <f>MES_EOD!AI88+MES_EOD!AJ88</f>
        <v>5.84</v>
      </c>
      <c r="L88">
        <f>NDMC_EOD!AI88+NDMC_EOD!AJ88</f>
        <v>19</v>
      </c>
      <c r="M88">
        <f>TPDDL_EOD!AI88+TPDDL_EOD!AJ88</f>
        <v>50</v>
      </c>
      <c r="N88">
        <f t="shared" si="7"/>
        <v>272.04999999999995</v>
      </c>
      <c r="O88" s="113">
        <f t="shared" si="8"/>
        <v>0</v>
      </c>
      <c r="P88">
        <v>99.610000000000014</v>
      </c>
      <c r="Q88">
        <v>97.600000000000009</v>
      </c>
      <c r="R88">
        <v>5.8400000000000007</v>
      </c>
      <c r="S88">
        <v>19.000000000000004</v>
      </c>
      <c r="T88">
        <v>50.000000000000007</v>
      </c>
      <c r="U88" s="115">
        <f t="shared" si="9"/>
        <v>272.05000000000007</v>
      </c>
      <c r="V88" s="113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272.05</v>
      </c>
      <c r="E89">
        <f>BAWANA!AM89</f>
        <v>0</v>
      </c>
      <c r="F89">
        <f t="shared" si="11"/>
        <v>256</v>
      </c>
      <c r="G89">
        <f t="shared" si="12"/>
        <v>272.05</v>
      </c>
      <c r="H89" s="113"/>
      <c r="I89">
        <f>BRPL_EOD!AI89+BRPL_EOD!AJ89</f>
        <v>99.61</v>
      </c>
      <c r="J89">
        <f>BYPL_EOD!AI89+BYPL_EOD!AJ89</f>
        <v>97.6</v>
      </c>
      <c r="K89">
        <f>MES_EOD!AI89+MES_EOD!AJ89</f>
        <v>5.84</v>
      </c>
      <c r="L89">
        <f>NDMC_EOD!AI89+NDMC_EOD!AJ89</f>
        <v>19</v>
      </c>
      <c r="M89">
        <f>TPDDL_EOD!AI89+TPDDL_EOD!AJ89</f>
        <v>50</v>
      </c>
      <c r="N89">
        <f t="shared" si="7"/>
        <v>272.04999999999995</v>
      </c>
      <c r="O89" s="113">
        <f t="shared" si="8"/>
        <v>0</v>
      </c>
      <c r="P89">
        <v>99.610000000000014</v>
      </c>
      <c r="Q89">
        <v>97.600000000000009</v>
      </c>
      <c r="R89">
        <v>5.8400000000000007</v>
      </c>
      <c r="S89">
        <v>19.000000000000004</v>
      </c>
      <c r="T89">
        <v>50.000000000000007</v>
      </c>
      <c r="U89" s="115">
        <f t="shared" si="9"/>
        <v>272.05000000000007</v>
      </c>
      <c r="V89" s="113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272.05</v>
      </c>
      <c r="E90">
        <f>BAWANA!AM90</f>
        <v>0</v>
      </c>
      <c r="F90">
        <f t="shared" si="11"/>
        <v>256</v>
      </c>
      <c r="G90">
        <f t="shared" si="12"/>
        <v>272.05</v>
      </c>
      <c r="H90" s="113"/>
      <c r="I90">
        <f>BRPL_EOD!AI90+BRPL_EOD!AJ90</f>
        <v>99.61</v>
      </c>
      <c r="J90">
        <f>BYPL_EOD!AI90+BYPL_EOD!AJ90</f>
        <v>97.6</v>
      </c>
      <c r="K90">
        <f>MES_EOD!AI90+MES_EOD!AJ90</f>
        <v>5.84</v>
      </c>
      <c r="L90">
        <f>NDMC_EOD!AI90+NDMC_EOD!AJ90</f>
        <v>19</v>
      </c>
      <c r="M90">
        <f>TPDDL_EOD!AI90+TPDDL_EOD!AJ90</f>
        <v>50</v>
      </c>
      <c r="N90">
        <f t="shared" si="7"/>
        <v>272.04999999999995</v>
      </c>
      <c r="O90" s="113">
        <f t="shared" si="8"/>
        <v>0</v>
      </c>
      <c r="P90">
        <v>99.610000000000014</v>
      </c>
      <c r="Q90">
        <v>97.600000000000009</v>
      </c>
      <c r="R90">
        <v>5.8400000000000007</v>
      </c>
      <c r="S90">
        <v>19.000000000000004</v>
      </c>
      <c r="T90">
        <v>50.000000000000007</v>
      </c>
      <c r="U90" s="115">
        <f t="shared" si="9"/>
        <v>272.05000000000007</v>
      </c>
      <c r="V90" s="113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272.05</v>
      </c>
      <c r="E91">
        <f>BAWANA!AM91</f>
        <v>0</v>
      </c>
      <c r="F91">
        <f t="shared" si="11"/>
        <v>256</v>
      </c>
      <c r="G91">
        <f t="shared" si="12"/>
        <v>272.05</v>
      </c>
      <c r="H91" s="113"/>
      <c r="I91">
        <f>BRPL_EOD!AI91+BRPL_EOD!AJ91</f>
        <v>99.61</v>
      </c>
      <c r="J91">
        <f>BYPL_EOD!AI91+BYPL_EOD!AJ91</f>
        <v>97.6</v>
      </c>
      <c r="K91">
        <f>MES_EOD!AI91+MES_EOD!AJ91</f>
        <v>5.84</v>
      </c>
      <c r="L91">
        <f>NDMC_EOD!AI91+NDMC_EOD!AJ91</f>
        <v>19</v>
      </c>
      <c r="M91">
        <f>TPDDL_EOD!AI91+TPDDL_EOD!AJ91</f>
        <v>50</v>
      </c>
      <c r="N91">
        <f t="shared" si="7"/>
        <v>272.04999999999995</v>
      </c>
      <c r="O91" s="113">
        <f t="shared" si="8"/>
        <v>0</v>
      </c>
      <c r="P91">
        <v>99.610000000000014</v>
      </c>
      <c r="Q91">
        <v>97.600000000000009</v>
      </c>
      <c r="R91">
        <v>5.8400000000000007</v>
      </c>
      <c r="S91">
        <v>19.000000000000004</v>
      </c>
      <c r="T91">
        <v>50.000000000000007</v>
      </c>
      <c r="U91" s="115">
        <f t="shared" si="9"/>
        <v>272.05000000000007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272.05</v>
      </c>
      <c r="E92">
        <f>BAWANA!AM92</f>
        <v>0</v>
      </c>
      <c r="F92">
        <f t="shared" si="11"/>
        <v>256</v>
      </c>
      <c r="G92">
        <f t="shared" si="12"/>
        <v>272.05</v>
      </c>
      <c r="H92" s="113"/>
      <c r="I92">
        <f>BRPL_EOD!AI92+BRPL_EOD!AJ92</f>
        <v>99.61</v>
      </c>
      <c r="J92">
        <f>BYPL_EOD!AI92+BYPL_EOD!AJ92</f>
        <v>97.6</v>
      </c>
      <c r="K92">
        <f>MES_EOD!AI92+MES_EOD!AJ92</f>
        <v>5.84</v>
      </c>
      <c r="L92">
        <f>NDMC_EOD!AI92+NDMC_EOD!AJ92</f>
        <v>19</v>
      </c>
      <c r="M92">
        <f>TPDDL_EOD!AI92+TPDDL_EOD!AJ92</f>
        <v>50</v>
      </c>
      <c r="N92">
        <f t="shared" si="7"/>
        <v>272.04999999999995</v>
      </c>
      <c r="O92" s="113">
        <f t="shared" si="8"/>
        <v>0</v>
      </c>
      <c r="P92">
        <v>99.610000000000014</v>
      </c>
      <c r="Q92">
        <v>97.600000000000009</v>
      </c>
      <c r="R92">
        <v>5.8400000000000007</v>
      </c>
      <c r="S92">
        <v>19.000000000000004</v>
      </c>
      <c r="T92">
        <v>50.000000000000007</v>
      </c>
      <c r="U92" s="115">
        <f t="shared" si="9"/>
        <v>272.05000000000007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272.05</v>
      </c>
      <c r="E93">
        <f>BAWANA!AM93</f>
        <v>0</v>
      </c>
      <c r="F93">
        <f t="shared" si="11"/>
        <v>256</v>
      </c>
      <c r="G93">
        <f t="shared" si="12"/>
        <v>272.05</v>
      </c>
      <c r="H93" s="113"/>
      <c r="I93">
        <f>BRPL_EOD!AI93+BRPL_EOD!AJ93</f>
        <v>99.61</v>
      </c>
      <c r="J93">
        <f>BYPL_EOD!AI93+BYPL_EOD!AJ93</f>
        <v>97.6</v>
      </c>
      <c r="K93">
        <f>MES_EOD!AI93+MES_EOD!AJ93</f>
        <v>5.84</v>
      </c>
      <c r="L93">
        <f>NDMC_EOD!AI93+NDMC_EOD!AJ93</f>
        <v>19</v>
      </c>
      <c r="M93">
        <f>TPDDL_EOD!AI93+TPDDL_EOD!AJ93</f>
        <v>50</v>
      </c>
      <c r="N93">
        <f t="shared" si="7"/>
        <v>272.04999999999995</v>
      </c>
      <c r="O93" s="113">
        <f t="shared" si="8"/>
        <v>0</v>
      </c>
      <c r="P93">
        <v>99.610000000000014</v>
      </c>
      <c r="Q93">
        <v>97.600000000000009</v>
      </c>
      <c r="R93">
        <v>5.8400000000000007</v>
      </c>
      <c r="S93">
        <v>19.000000000000004</v>
      </c>
      <c r="T93">
        <v>50.000000000000007</v>
      </c>
      <c r="U93" s="115">
        <f t="shared" si="9"/>
        <v>272.05000000000007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272.05</v>
      </c>
      <c r="E94">
        <f>BAWANA!AM94</f>
        <v>0</v>
      </c>
      <c r="F94">
        <f t="shared" si="11"/>
        <v>256</v>
      </c>
      <c r="G94">
        <f t="shared" si="12"/>
        <v>272.05</v>
      </c>
      <c r="H94" s="113"/>
      <c r="I94">
        <f>BRPL_EOD!AI94+BRPL_EOD!AJ94</f>
        <v>99.61</v>
      </c>
      <c r="J94">
        <f>BYPL_EOD!AI94+BYPL_EOD!AJ94</f>
        <v>97.6</v>
      </c>
      <c r="K94">
        <f>MES_EOD!AI94+MES_EOD!AJ94</f>
        <v>5.84</v>
      </c>
      <c r="L94">
        <f>NDMC_EOD!AI94+NDMC_EOD!AJ94</f>
        <v>19</v>
      </c>
      <c r="M94">
        <f>TPDDL_EOD!AI94+TPDDL_EOD!AJ94</f>
        <v>50</v>
      </c>
      <c r="N94">
        <f t="shared" si="7"/>
        <v>272.04999999999995</v>
      </c>
      <c r="O94" s="113">
        <f t="shared" si="8"/>
        <v>0</v>
      </c>
      <c r="P94">
        <v>99.610000000000014</v>
      </c>
      <c r="Q94">
        <v>97.600000000000009</v>
      </c>
      <c r="R94">
        <v>5.8400000000000007</v>
      </c>
      <c r="S94">
        <v>19.000000000000004</v>
      </c>
      <c r="T94">
        <v>50.000000000000007</v>
      </c>
      <c r="U94" s="115">
        <f t="shared" si="9"/>
        <v>272.05000000000007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272.05</v>
      </c>
      <c r="E95">
        <f>BAWANA!AM95</f>
        <v>0</v>
      </c>
      <c r="F95">
        <f t="shared" si="11"/>
        <v>256</v>
      </c>
      <c r="G95">
        <f t="shared" si="12"/>
        <v>272.05</v>
      </c>
      <c r="H95" s="113"/>
      <c r="I95">
        <f>BRPL_EOD!AI95+BRPL_EOD!AJ95</f>
        <v>99.61</v>
      </c>
      <c r="J95">
        <f>BYPL_EOD!AI95+BYPL_EOD!AJ95</f>
        <v>97.6</v>
      </c>
      <c r="K95">
        <f>MES_EOD!AI95+MES_EOD!AJ95</f>
        <v>5.84</v>
      </c>
      <c r="L95">
        <f>NDMC_EOD!AI95+NDMC_EOD!AJ95</f>
        <v>19</v>
      </c>
      <c r="M95">
        <f>TPDDL_EOD!AI95+TPDDL_EOD!AJ95</f>
        <v>50</v>
      </c>
      <c r="N95">
        <f t="shared" si="7"/>
        <v>272.04999999999995</v>
      </c>
      <c r="O95" s="113">
        <f t="shared" si="8"/>
        <v>0</v>
      </c>
      <c r="P95">
        <v>99.610000000000014</v>
      </c>
      <c r="Q95">
        <v>97.600000000000009</v>
      </c>
      <c r="R95">
        <v>5.8400000000000007</v>
      </c>
      <c r="S95">
        <v>19.000000000000004</v>
      </c>
      <c r="T95">
        <v>50.000000000000007</v>
      </c>
      <c r="U95" s="115">
        <f t="shared" si="9"/>
        <v>272.05000000000007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272.05</v>
      </c>
      <c r="E96">
        <f>BAWANA!AM96</f>
        <v>0</v>
      </c>
      <c r="F96">
        <f t="shared" si="11"/>
        <v>256</v>
      </c>
      <c r="G96">
        <f t="shared" si="12"/>
        <v>272.05</v>
      </c>
      <c r="H96" s="113"/>
      <c r="I96">
        <f>BRPL_EOD!AI96+BRPL_EOD!AJ96</f>
        <v>99.61</v>
      </c>
      <c r="J96">
        <f>BYPL_EOD!AI96+BYPL_EOD!AJ96</f>
        <v>97.6</v>
      </c>
      <c r="K96">
        <f>MES_EOD!AI96+MES_EOD!AJ96</f>
        <v>5.84</v>
      </c>
      <c r="L96">
        <f>NDMC_EOD!AI96+NDMC_EOD!AJ96</f>
        <v>19</v>
      </c>
      <c r="M96">
        <f>TPDDL_EOD!AI96+TPDDL_EOD!AJ96</f>
        <v>50</v>
      </c>
      <c r="N96">
        <f t="shared" si="7"/>
        <v>272.04999999999995</v>
      </c>
      <c r="O96" s="113">
        <f t="shared" si="8"/>
        <v>0</v>
      </c>
      <c r="P96">
        <v>99.610000000000014</v>
      </c>
      <c r="Q96">
        <v>97.600000000000009</v>
      </c>
      <c r="R96">
        <v>5.8400000000000007</v>
      </c>
      <c r="S96">
        <v>19.000000000000004</v>
      </c>
      <c r="T96">
        <v>50.000000000000007</v>
      </c>
      <c r="U96" s="115">
        <f t="shared" si="9"/>
        <v>272.05000000000007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272.05</v>
      </c>
      <c r="E97">
        <f>BAWANA!AM97</f>
        <v>0</v>
      </c>
      <c r="F97">
        <f t="shared" si="11"/>
        <v>256</v>
      </c>
      <c r="G97">
        <f t="shared" si="12"/>
        <v>272.05</v>
      </c>
      <c r="H97" s="113"/>
      <c r="I97">
        <f>BRPL_EOD!AI97+BRPL_EOD!AJ97</f>
        <v>99.61</v>
      </c>
      <c r="J97">
        <f>BYPL_EOD!AI97+BYPL_EOD!AJ97</f>
        <v>97.6</v>
      </c>
      <c r="K97">
        <f>MES_EOD!AI97+MES_EOD!AJ97</f>
        <v>5.84</v>
      </c>
      <c r="L97">
        <f>NDMC_EOD!AI97+NDMC_EOD!AJ97</f>
        <v>19</v>
      </c>
      <c r="M97">
        <f>TPDDL_EOD!AI97+TPDDL_EOD!AJ97</f>
        <v>50</v>
      </c>
      <c r="N97">
        <f t="shared" si="7"/>
        <v>272.04999999999995</v>
      </c>
      <c r="O97" s="113">
        <f t="shared" si="8"/>
        <v>0</v>
      </c>
      <c r="P97">
        <v>99.610000000000014</v>
      </c>
      <c r="Q97">
        <v>97.600000000000009</v>
      </c>
      <c r="R97">
        <v>5.8400000000000007</v>
      </c>
      <c r="S97">
        <v>19.000000000000004</v>
      </c>
      <c r="T97">
        <v>50.000000000000007</v>
      </c>
      <c r="U97" s="115">
        <f t="shared" si="9"/>
        <v>272.05000000000007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272.05</v>
      </c>
      <c r="E98">
        <f>BAWANA!AM98</f>
        <v>0</v>
      </c>
      <c r="F98">
        <f t="shared" si="11"/>
        <v>256</v>
      </c>
      <c r="G98">
        <f t="shared" si="12"/>
        <v>272.05</v>
      </c>
      <c r="H98" s="113"/>
      <c r="I98">
        <f>BRPL_EOD!AI98+BRPL_EOD!AJ98</f>
        <v>99.61</v>
      </c>
      <c r="J98">
        <f>BYPL_EOD!AI98+BYPL_EOD!AJ98</f>
        <v>97.6</v>
      </c>
      <c r="K98">
        <f>MES_EOD!AI98+MES_EOD!AJ98</f>
        <v>5.84</v>
      </c>
      <c r="L98">
        <f>NDMC_EOD!AI98+NDMC_EOD!AJ98</f>
        <v>19</v>
      </c>
      <c r="M98">
        <f>TPDDL_EOD!AI98+TPDDL_EOD!AJ98</f>
        <v>50</v>
      </c>
      <c r="N98">
        <f t="shared" si="7"/>
        <v>272.04999999999995</v>
      </c>
      <c r="O98" s="113">
        <f t="shared" si="8"/>
        <v>0</v>
      </c>
      <c r="P98">
        <v>99.610000000000014</v>
      </c>
      <c r="Q98">
        <v>97.600000000000009</v>
      </c>
      <c r="R98">
        <v>5.8400000000000007</v>
      </c>
      <c r="S98">
        <v>19.000000000000004</v>
      </c>
      <c r="T98">
        <v>50.000000000000007</v>
      </c>
      <c r="U98" s="115">
        <f t="shared" si="9"/>
        <v>272.05000000000007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5.5290750000000006</v>
      </c>
      <c r="E99" s="115">
        <f t="shared" si="14"/>
        <v>0</v>
      </c>
      <c r="F99" s="115">
        <f t="shared" si="14"/>
        <v>6.1440000000000001</v>
      </c>
      <c r="G99" s="115">
        <f t="shared" si="14"/>
        <v>5.5290750000000006</v>
      </c>
      <c r="H99" s="115"/>
      <c r="I99" s="115">
        <f t="shared" si="14"/>
        <v>2.2083650000000006</v>
      </c>
      <c r="J99" s="115">
        <f t="shared" si="14"/>
        <v>1.4068050000000005</v>
      </c>
      <c r="K99" s="115">
        <f t="shared" si="14"/>
        <v>0.14015999999999981</v>
      </c>
      <c r="L99" s="115">
        <f t="shared" si="14"/>
        <v>0.4632450000000003</v>
      </c>
      <c r="M99" s="115">
        <f t="shared" si="14"/>
        <v>1.310632500000001</v>
      </c>
      <c r="N99" s="115">
        <f t="shared" si="14"/>
        <v>5.5292074999999965</v>
      </c>
      <c r="O99" s="115">
        <f t="shared" si="14"/>
        <v>-1.3249999999987949E-4</v>
      </c>
      <c r="P99" s="115">
        <f t="shared" si="14"/>
        <v>2.2083129326813102</v>
      </c>
      <c r="Q99" s="115">
        <f t="shared" si="14"/>
        <v>1.4067748942787268</v>
      </c>
      <c r="R99" s="115">
        <f t="shared" si="14"/>
        <v>0.14015645305101068</v>
      </c>
      <c r="S99" s="115">
        <f t="shared" si="14"/>
        <v>0.46323312514681603</v>
      </c>
      <c r="T99" s="115">
        <f t="shared" si="14"/>
        <v>1.3105975948421356</v>
      </c>
      <c r="U99" s="115">
        <f t="shared" si="14"/>
        <v>5.5290750000000006</v>
      </c>
      <c r="V99" s="115">
        <f t="shared" si="10"/>
        <v>0</v>
      </c>
      <c r="Y99" s="115">
        <f>SUM(Y3:Y98)/4000</f>
        <v>0.48058750000000028</v>
      </c>
      <c r="Z99" s="115">
        <f t="shared" ref="Z99:AD99" si="15">SUM(Z3:Z98)/4000</f>
        <v>0.48058750000000028</v>
      </c>
      <c r="AA99" s="115">
        <f t="shared" si="15"/>
        <v>0.48058750000000028</v>
      </c>
      <c r="AB99" s="115">
        <f t="shared" si="15"/>
        <v>0.48058750000000028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1020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816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0.255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0.20399999999999999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980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784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980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784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980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784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980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784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980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784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980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784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980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784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980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784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980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784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980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784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980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784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980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784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980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784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980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784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980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784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980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784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980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784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980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784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980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784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980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784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980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784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980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784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980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784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980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784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24.09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19.271999999999998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42.74</v>
      </c>
      <c r="E3">
        <v>0</v>
      </c>
      <c r="F3">
        <v>0</v>
      </c>
      <c r="G3">
        <v>70.16</v>
      </c>
      <c r="H3">
        <v>0</v>
      </c>
      <c r="I3">
        <v>21.92</v>
      </c>
      <c r="J3">
        <v>66.849999999999994</v>
      </c>
      <c r="K3">
        <v>341.57</v>
      </c>
      <c r="L3">
        <v>429.66</v>
      </c>
      <c r="M3">
        <v>92</v>
      </c>
      <c r="N3">
        <v>118.76</v>
      </c>
      <c r="O3">
        <v>124.32</v>
      </c>
      <c r="P3">
        <v>102.75</v>
      </c>
      <c r="Q3">
        <v>20.56</v>
      </c>
      <c r="R3">
        <v>28.53</v>
      </c>
      <c r="S3">
        <v>26.39</v>
      </c>
      <c r="T3">
        <v>0</v>
      </c>
      <c r="U3">
        <v>418.77</v>
      </c>
      <c r="V3">
        <v>18.07</v>
      </c>
      <c r="W3">
        <v>33.99</v>
      </c>
      <c r="X3">
        <v>148.30000000000001</v>
      </c>
      <c r="Y3">
        <v>0</v>
      </c>
      <c r="Z3">
        <v>0</v>
      </c>
      <c r="AA3">
        <v>0</v>
      </c>
      <c r="AB3">
        <v>2.4</v>
      </c>
      <c r="AC3">
        <v>0</v>
      </c>
      <c r="AD3">
        <v>9.11</v>
      </c>
      <c r="AE3">
        <v>32.96</v>
      </c>
      <c r="AF3">
        <v>8.8699999999999992</v>
      </c>
      <c r="AG3">
        <v>42.08</v>
      </c>
      <c r="AH3">
        <v>0</v>
      </c>
      <c r="AI3">
        <v>0</v>
      </c>
      <c r="AJ3">
        <v>0</v>
      </c>
      <c r="AK3">
        <v>52.15</v>
      </c>
      <c r="AL3">
        <v>13.95</v>
      </c>
      <c r="AM3">
        <v>0</v>
      </c>
      <c r="AN3">
        <v>0</v>
      </c>
      <c r="AO3">
        <v>0</v>
      </c>
      <c r="AP3">
        <v>11.92</v>
      </c>
      <c r="AQ3">
        <v>0</v>
      </c>
      <c r="AR3">
        <v>1.1100000000000001</v>
      </c>
      <c r="AS3">
        <v>4.57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2304.4600000000005</v>
      </c>
    </row>
    <row r="4" spans="1:121">
      <c r="A4" t="s">
        <v>46</v>
      </c>
      <c r="B4">
        <v>0</v>
      </c>
      <c r="C4">
        <v>0</v>
      </c>
      <c r="D4">
        <v>42.74</v>
      </c>
      <c r="E4">
        <v>0</v>
      </c>
      <c r="F4">
        <v>0</v>
      </c>
      <c r="G4">
        <v>70.16</v>
      </c>
      <c r="H4">
        <v>0</v>
      </c>
      <c r="I4">
        <v>21.92</v>
      </c>
      <c r="J4">
        <v>66.849999999999994</v>
      </c>
      <c r="K4">
        <v>341.57</v>
      </c>
      <c r="L4">
        <v>429.66</v>
      </c>
      <c r="M4">
        <v>92</v>
      </c>
      <c r="N4">
        <v>118.76</v>
      </c>
      <c r="O4">
        <v>124.32</v>
      </c>
      <c r="P4">
        <v>102.75</v>
      </c>
      <c r="Q4">
        <v>20.56</v>
      </c>
      <c r="R4">
        <v>28.53</v>
      </c>
      <c r="S4">
        <v>26.39</v>
      </c>
      <c r="T4">
        <v>0</v>
      </c>
      <c r="U4">
        <v>418.77</v>
      </c>
      <c r="V4">
        <v>18.07</v>
      </c>
      <c r="W4">
        <v>33.99</v>
      </c>
      <c r="X4">
        <v>148.30000000000001</v>
      </c>
      <c r="Y4">
        <v>0</v>
      </c>
      <c r="Z4">
        <v>0</v>
      </c>
      <c r="AA4">
        <v>0</v>
      </c>
      <c r="AB4">
        <v>2.4</v>
      </c>
      <c r="AC4">
        <v>0</v>
      </c>
      <c r="AD4">
        <v>9.11</v>
      </c>
      <c r="AE4">
        <v>32.96</v>
      </c>
      <c r="AF4">
        <v>8.8699999999999992</v>
      </c>
      <c r="AG4">
        <v>42.08</v>
      </c>
      <c r="AH4">
        <v>0</v>
      </c>
      <c r="AI4">
        <v>0</v>
      </c>
      <c r="AJ4">
        <v>0</v>
      </c>
      <c r="AK4">
        <v>52.15</v>
      </c>
      <c r="AL4">
        <v>79.38</v>
      </c>
      <c r="AM4">
        <v>0</v>
      </c>
      <c r="AN4">
        <v>0</v>
      </c>
      <c r="AO4">
        <v>0</v>
      </c>
      <c r="AP4">
        <v>11.92</v>
      </c>
      <c r="AQ4">
        <v>0</v>
      </c>
      <c r="AR4">
        <v>1.1100000000000001</v>
      </c>
      <c r="AS4">
        <v>4.57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2369.8900000000008</v>
      </c>
    </row>
    <row r="5" spans="1:121">
      <c r="A5" t="s">
        <v>47</v>
      </c>
      <c r="B5">
        <v>0</v>
      </c>
      <c r="C5">
        <v>0</v>
      </c>
      <c r="D5">
        <v>42.74</v>
      </c>
      <c r="E5">
        <v>0</v>
      </c>
      <c r="F5">
        <v>0</v>
      </c>
      <c r="G5">
        <v>70.16</v>
      </c>
      <c r="H5">
        <v>0</v>
      </c>
      <c r="I5">
        <v>21.92</v>
      </c>
      <c r="J5">
        <v>66.849999999999994</v>
      </c>
      <c r="K5">
        <v>341.57</v>
      </c>
      <c r="L5">
        <v>429.66</v>
      </c>
      <c r="M5">
        <v>92</v>
      </c>
      <c r="N5">
        <v>118.76</v>
      </c>
      <c r="O5">
        <v>124.32</v>
      </c>
      <c r="P5">
        <v>102.75</v>
      </c>
      <c r="Q5">
        <v>20.56</v>
      </c>
      <c r="R5">
        <v>28.53</v>
      </c>
      <c r="S5">
        <v>26.39</v>
      </c>
      <c r="T5">
        <v>0</v>
      </c>
      <c r="U5">
        <v>418.77</v>
      </c>
      <c r="V5">
        <v>18.07</v>
      </c>
      <c r="W5">
        <v>33.99</v>
      </c>
      <c r="X5">
        <v>148.30000000000001</v>
      </c>
      <c r="Y5">
        <v>0</v>
      </c>
      <c r="Z5">
        <v>0</v>
      </c>
      <c r="AA5">
        <v>0</v>
      </c>
      <c r="AB5">
        <v>2.4</v>
      </c>
      <c r="AC5">
        <v>0</v>
      </c>
      <c r="AD5">
        <v>9.11</v>
      </c>
      <c r="AE5">
        <v>32.96</v>
      </c>
      <c r="AF5">
        <v>8.8699999999999992</v>
      </c>
      <c r="AG5">
        <v>42.08</v>
      </c>
      <c r="AH5">
        <v>0</v>
      </c>
      <c r="AI5">
        <v>0</v>
      </c>
      <c r="AJ5">
        <v>0</v>
      </c>
      <c r="AK5">
        <v>52.15</v>
      </c>
      <c r="AL5">
        <v>79.38</v>
      </c>
      <c r="AM5">
        <v>0</v>
      </c>
      <c r="AN5">
        <v>0</v>
      </c>
      <c r="AO5">
        <v>0</v>
      </c>
      <c r="AP5">
        <v>5.13</v>
      </c>
      <c r="AQ5">
        <v>0</v>
      </c>
      <c r="AR5">
        <v>1.1100000000000001</v>
      </c>
      <c r="AS5">
        <v>4.57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2363.1000000000008</v>
      </c>
    </row>
    <row r="6" spans="1:121">
      <c r="A6" t="s">
        <v>48</v>
      </c>
      <c r="B6">
        <v>0</v>
      </c>
      <c r="C6">
        <v>0</v>
      </c>
      <c r="D6">
        <v>42.74</v>
      </c>
      <c r="E6">
        <v>0</v>
      </c>
      <c r="F6">
        <v>0</v>
      </c>
      <c r="G6">
        <v>70.16</v>
      </c>
      <c r="H6">
        <v>0</v>
      </c>
      <c r="I6">
        <v>21.92</v>
      </c>
      <c r="J6">
        <v>66.849999999999994</v>
      </c>
      <c r="K6">
        <v>341.57</v>
      </c>
      <c r="L6">
        <v>429.66</v>
      </c>
      <c r="M6">
        <v>92</v>
      </c>
      <c r="N6">
        <v>118.76</v>
      </c>
      <c r="O6">
        <v>124.32</v>
      </c>
      <c r="P6">
        <v>102.75</v>
      </c>
      <c r="Q6">
        <v>20.56</v>
      </c>
      <c r="R6">
        <v>28.53</v>
      </c>
      <c r="S6">
        <v>26.39</v>
      </c>
      <c r="T6">
        <v>0</v>
      </c>
      <c r="U6">
        <v>418.77</v>
      </c>
      <c r="V6">
        <v>18.07</v>
      </c>
      <c r="W6">
        <v>33.99</v>
      </c>
      <c r="X6">
        <v>148.30000000000001</v>
      </c>
      <c r="Y6">
        <v>0</v>
      </c>
      <c r="Z6">
        <v>0</v>
      </c>
      <c r="AA6">
        <v>0</v>
      </c>
      <c r="AB6">
        <v>2.4</v>
      </c>
      <c r="AC6">
        <v>0</v>
      </c>
      <c r="AD6">
        <v>9.11</v>
      </c>
      <c r="AE6">
        <v>32.96</v>
      </c>
      <c r="AF6">
        <v>8.8699999999999992</v>
      </c>
      <c r="AG6">
        <v>42.08</v>
      </c>
      <c r="AH6">
        <v>0</v>
      </c>
      <c r="AI6">
        <v>0</v>
      </c>
      <c r="AJ6">
        <v>0</v>
      </c>
      <c r="AK6">
        <v>52.15</v>
      </c>
      <c r="AL6">
        <v>79.38</v>
      </c>
      <c r="AM6">
        <v>0</v>
      </c>
      <c r="AN6">
        <v>0</v>
      </c>
      <c r="AO6">
        <v>0</v>
      </c>
      <c r="AP6">
        <v>5.13</v>
      </c>
      <c r="AQ6">
        <v>0</v>
      </c>
      <c r="AR6">
        <v>1.1100000000000001</v>
      </c>
      <c r="AS6">
        <v>4.57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2363.1000000000008</v>
      </c>
    </row>
    <row r="7" spans="1:121">
      <c r="A7" t="s">
        <v>49</v>
      </c>
      <c r="B7">
        <v>0</v>
      </c>
      <c r="C7">
        <v>0</v>
      </c>
      <c r="D7">
        <v>42.74</v>
      </c>
      <c r="E7">
        <v>0</v>
      </c>
      <c r="F7">
        <v>0</v>
      </c>
      <c r="G7">
        <v>70.16</v>
      </c>
      <c r="H7">
        <v>0</v>
      </c>
      <c r="I7">
        <v>21.92</v>
      </c>
      <c r="J7">
        <v>66.849999999999994</v>
      </c>
      <c r="K7">
        <v>341.57</v>
      </c>
      <c r="L7">
        <v>429.66</v>
      </c>
      <c r="M7">
        <v>92</v>
      </c>
      <c r="N7">
        <v>118.76</v>
      </c>
      <c r="O7">
        <v>124.32</v>
      </c>
      <c r="P7">
        <v>102.75</v>
      </c>
      <c r="Q7">
        <v>20.56</v>
      </c>
      <c r="R7">
        <v>21.19</v>
      </c>
      <c r="S7">
        <v>26.39</v>
      </c>
      <c r="T7">
        <v>0</v>
      </c>
      <c r="U7">
        <v>418.77</v>
      </c>
      <c r="V7">
        <v>18.07</v>
      </c>
      <c r="W7">
        <v>33.99</v>
      </c>
      <c r="X7">
        <v>148.30000000000001</v>
      </c>
      <c r="Y7">
        <v>0</v>
      </c>
      <c r="Z7">
        <v>0</v>
      </c>
      <c r="AA7">
        <v>0</v>
      </c>
      <c r="AB7">
        <v>2.4</v>
      </c>
      <c r="AC7">
        <v>0</v>
      </c>
      <c r="AD7">
        <v>1.32</v>
      </c>
      <c r="AE7">
        <v>32.96</v>
      </c>
      <c r="AF7">
        <v>8.8699999999999992</v>
      </c>
      <c r="AG7">
        <v>42.08</v>
      </c>
      <c r="AH7">
        <v>0</v>
      </c>
      <c r="AI7">
        <v>0</v>
      </c>
      <c r="AJ7">
        <v>0</v>
      </c>
      <c r="AK7">
        <v>52.15</v>
      </c>
      <c r="AL7">
        <v>79.38</v>
      </c>
      <c r="AM7">
        <v>0</v>
      </c>
      <c r="AN7">
        <v>0</v>
      </c>
      <c r="AO7">
        <v>0</v>
      </c>
      <c r="AP7">
        <v>5.13</v>
      </c>
      <c r="AQ7">
        <v>0</v>
      </c>
      <c r="AR7">
        <v>1.1100000000000001</v>
      </c>
      <c r="AS7">
        <v>4.57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2347.9700000000007</v>
      </c>
    </row>
    <row r="8" spans="1:121">
      <c r="A8" t="s">
        <v>50</v>
      </c>
      <c r="B8">
        <v>0</v>
      </c>
      <c r="C8">
        <v>0</v>
      </c>
      <c r="D8">
        <v>42.74</v>
      </c>
      <c r="E8">
        <v>0</v>
      </c>
      <c r="F8">
        <v>0</v>
      </c>
      <c r="G8">
        <v>70.16</v>
      </c>
      <c r="H8">
        <v>0</v>
      </c>
      <c r="I8">
        <v>21.92</v>
      </c>
      <c r="J8">
        <v>66.849999999999994</v>
      </c>
      <c r="K8">
        <v>341.57</v>
      </c>
      <c r="L8">
        <v>429.66</v>
      </c>
      <c r="M8">
        <v>92</v>
      </c>
      <c r="N8">
        <v>118.76</v>
      </c>
      <c r="O8">
        <v>124.32</v>
      </c>
      <c r="P8">
        <v>102.75</v>
      </c>
      <c r="Q8">
        <v>20.56</v>
      </c>
      <c r="R8">
        <v>21.19</v>
      </c>
      <c r="S8">
        <v>26.39</v>
      </c>
      <c r="T8">
        <v>0</v>
      </c>
      <c r="U8">
        <v>418.77</v>
      </c>
      <c r="V8">
        <v>18.07</v>
      </c>
      <c r="W8">
        <v>33.99</v>
      </c>
      <c r="X8">
        <v>148.30000000000001</v>
      </c>
      <c r="Y8">
        <v>0</v>
      </c>
      <c r="Z8">
        <v>0</v>
      </c>
      <c r="AA8">
        <v>0</v>
      </c>
      <c r="AB8">
        <v>2.4</v>
      </c>
      <c r="AC8">
        <v>0</v>
      </c>
      <c r="AD8">
        <v>1.32</v>
      </c>
      <c r="AE8">
        <v>32.96</v>
      </c>
      <c r="AF8">
        <v>8.8699999999999992</v>
      </c>
      <c r="AG8">
        <v>42.08</v>
      </c>
      <c r="AH8">
        <v>0</v>
      </c>
      <c r="AI8">
        <v>0</v>
      </c>
      <c r="AJ8">
        <v>0</v>
      </c>
      <c r="AK8">
        <v>52.15</v>
      </c>
      <c r="AL8">
        <v>13.95</v>
      </c>
      <c r="AM8">
        <v>0</v>
      </c>
      <c r="AN8">
        <v>0</v>
      </c>
      <c r="AO8">
        <v>0</v>
      </c>
      <c r="AP8">
        <v>5.13</v>
      </c>
      <c r="AQ8">
        <v>0</v>
      </c>
      <c r="AR8">
        <v>1.1100000000000001</v>
      </c>
      <c r="AS8">
        <v>4.57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2282.5400000000004</v>
      </c>
    </row>
    <row r="9" spans="1:121">
      <c r="A9" t="s">
        <v>51</v>
      </c>
      <c r="B9">
        <v>0</v>
      </c>
      <c r="C9">
        <v>0</v>
      </c>
      <c r="D9">
        <v>42.74</v>
      </c>
      <c r="E9">
        <v>0</v>
      </c>
      <c r="F9">
        <v>0</v>
      </c>
      <c r="G9">
        <v>70.16</v>
      </c>
      <c r="H9">
        <v>0</v>
      </c>
      <c r="I9">
        <v>21.92</v>
      </c>
      <c r="J9">
        <v>66.849999999999994</v>
      </c>
      <c r="K9">
        <v>341.57</v>
      </c>
      <c r="L9">
        <v>429.66</v>
      </c>
      <c r="M9">
        <v>92</v>
      </c>
      <c r="N9">
        <v>118.76</v>
      </c>
      <c r="O9">
        <v>124.32</v>
      </c>
      <c r="P9">
        <v>102.75</v>
      </c>
      <c r="Q9">
        <v>20.56</v>
      </c>
      <c r="R9">
        <v>21.19</v>
      </c>
      <c r="S9">
        <v>26.39</v>
      </c>
      <c r="T9">
        <v>0</v>
      </c>
      <c r="U9">
        <v>418.77</v>
      </c>
      <c r="V9">
        <v>18.07</v>
      </c>
      <c r="W9">
        <v>33.99</v>
      </c>
      <c r="X9">
        <v>148.30000000000001</v>
      </c>
      <c r="Y9">
        <v>0</v>
      </c>
      <c r="Z9">
        <v>0</v>
      </c>
      <c r="AA9">
        <v>0</v>
      </c>
      <c r="AB9">
        <v>2.4</v>
      </c>
      <c r="AC9">
        <v>0</v>
      </c>
      <c r="AD9">
        <v>1.32</v>
      </c>
      <c r="AE9">
        <v>32.96</v>
      </c>
      <c r="AF9">
        <v>8.8699999999999992</v>
      </c>
      <c r="AG9">
        <v>42.08</v>
      </c>
      <c r="AH9">
        <v>0</v>
      </c>
      <c r="AI9">
        <v>0</v>
      </c>
      <c r="AJ9">
        <v>0</v>
      </c>
      <c r="AK9">
        <v>52.15</v>
      </c>
      <c r="AL9">
        <v>2.33</v>
      </c>
      <c r="AM9">
        <v>0</v>
      </c>
      <c r="AN9">
        <v>0</v>
      </c>
      <c r="AO9">
        <v>0</v>
      </c>
      <c r="AP9">
        <v>11.91</v>
      </c>
      <c r="AQ9">
        <v>0</v>
      </c>
      <c r="AR9">
        <v>1.1100000000000001</v>
      </c>
      <c r="AS9">
        <v>4.57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2277.7000000000003</v>
      </c>
    </row>
    <row r="10" spans="1:121">
      <c r="A10" t="s">
        <v>52</v>
      </c>
      <c r="B10">
        <v>0</v>
      </c>
      <c r="C10">
        <v>0</v>
      </c>
      <c r="D10">
        <v>42.74</v>
      </c>
      <c r="E10">
        <v>0</v>
      </c>
      <c r="F10">
        <v>0</v>
      </c>
      <c r="G10">
        <v>70.16</v>
      </c>
      <c r="H10">
        <v>0</v>
      </c>
      <c r="I10">
        <v>21.92</v>
      </c>
      <c r="J10">
        <v>66.849999999999994</v>
      </c>
      <c r="K10">
        <v>341.57</v>
      </c>
      <c r="L10">
        <v>429.66</v>
      </c>
      <c r="M10">
        <v>92</v>
      </c>
      <c r="N10">
        <v>118.76</v>
      </c>
      <c r="O10">
        <v>124.32</v>
      </c>
      <c r="P10">
        <v>102.75</v>
      </c>
      <c r="Q10">
        <v>20.56</v>
      </c>
      <c r="R10">
        <v>21.19</v>
      </c>
      <c r="S10">
        <v>26.39</v>
      </c>
      <c r="T10">
        <v>0</v>
      </c>
      <c r="U10">
        <v>418.77</v>
      </c>
      <c r="V10">
        <v>18.07</v>
      </c>
      <c r="W10">
        <v>33.99</v>
      </c>
      <c r="X10">
        <v>148.30000000000001</v>
      </c>
      <c r="Y10">
        <v>0</v>
      </c>
      <c r="Z10">
        <v>0</v>
      </c>
      <c r="AA10">
        <v>0</v>
      </c>
      <c r="AB10">
        <v>2.4</v>
      </c>
      <c r="AC10">
        <v>0</v>
      </c>
      <c r="AD10">
        <v>1.32</v>
      </c>
      <c r="AE10">
        <v>32.96</v>
      </c>
      <c r="AF10">
        <v>8.8699999999999992</v>
      </c>
      <c r="AG10">
        <v>42.08</v>
      </c>
      <c r="AH10">
        <v>0</v>
      </c>
      <c r="AI10">
        <v>0</v>
      </c>
      <c r="AJ10">
        <v>0</v>
      </c>
      <c r="AK10">
        <v>52.15</v>
      </c>
      <c r="AL10">
        <v>2.33</v>
      </c>
      <c r="AM10">
        <v>0</v>
      </c>
      <c r="AN10">
        <v>0</v>
      </c>
      <c r="AO10">
        <v>0</v>
      </c>
      <c r="AP10">
        <v>11.91</v>
      </c>
      <c r="AQ10">
        <v>0</v>
      </c>
      <c r="AR10">
        <v>1.1100000000000001</v>
      </c>
      <c r="AS10">
        <v>4.57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2277.7000000000003</v>
      </c>
    </row>
    <row r="11" spans="1:121">
      <c r="A11" t="s">
        <v>53</v>
      </c>
      <c r="B11">
        <v>0</v>
      </c>
      <c r="C11">
        <v>0</v>
      </c>
      <c r="D11">
        <v>42.74</v>
      </c>
      <c r="E11">
        <v>0</v>
      </c>
      <c r="F11">
        <v>0</v>
      </c>
      <c r="G11">
        <v>70.16</v>
      </c>
      <c r="H11">
        <v>0</v>
      </c>
      <c r="I11">
        <v>21.92</v>
      </c>
      <c r="J11">
        <v>66.849999999999994</v>
      </c>
      <c r="K11">
        <v>341.57</v>
      </c>
      <c r="L11">
        <v>429.66</v>
      </c>
      <c r="M11">
        <v>92</v>
      </c>
      <c r="N11">
        <v>118.76</v>
      </c>
      <c r="O11">
        <v>124.32</v>
      </c>
      <c r="P11">
        <v>102.75</v>
      </c>
      <c r="Q11">
        <v>20.56</v>
      </c>
      <c r="R11">
        <v>21.19</v>
      </c>
      <c r="S11">
        <v>26.39</v>
      </c>
      <c r="T11">
        <v>0</v>
      </c>
      <c r="U11">
        <v>418.77</v>
      </c>
      <c r="V11">
        <v>18.07</v>
      </c>
      <c r="W11">
        <v>33.99</v>
      </c>
      <c r="X11">
        <v>148.30000000000001</v>
      </c>
      <c r="Y11">
        <v>0</v>
      </c>
      <c r="Z11">
        <v>0</v>
      </c>
      <c r="AA11">
        <v>0</v>
      </c>
      <c r="AB11">
        <v>2.4</v>
      </c>
      <c r="AC11">
        <v>0</v>
      </c>
      <c r="AD11">
        <v>1.32</v>
      </c>
      <c r="AE11">
        <v>32.96</v>
      </c>
      <c r="AF11">
        <v>8.8699999999999992</v>
      </c>
      <c r="AG11">
        <v>42.08</v>
      </c>
      <c r="AH11">
        <v>0</v>
      </c>
      <c r="AI11">
        <v>0</v>
      </c>
      <c r="AJ11">
        <v>0</v>
      </c>
      <c r="AK11">
        <v>52.15</v>
      </c>
      <c r="AL11">
        <v>2.33</v>
      </c>
      <c r="AM11">
        <v>0</v>
      </c>
      <c r="AN11">
        <v>0</v>
      </c>
      <c r="AO11">
        <v>0</v>
      </c>
      <c r="AP11">
        <v>5.13</v>
      </c>
      <c r="AQ11">
        <v>0</v>
      </c>
      <c r="AR11">
        <v>1.1100000000000001</v>
      </c>
      <c r="AS11">
        <v>4.57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2270.9200000000005</v>
      </c>
    </row>
    <row r="12" spans="1:121">
      <c r="A12" t="s">
        <v>54</v>
      </c>
      <c r="B12">
        <v>0</v>
      </c>
      <c r="C12">
        <v>0</v>
      </c>
      <c r="D12">
        <v>42.74</v>
      </c>
      <c r="E12">
        <v>0</v>
      </c>
      <c r="F12">
        <v>0</v>
      </c>
      <c r="G12">
        <v>70.16</v>
      </c>
      <c r="H12">
        <v>0</v>
      </c>
      <c r="I12">
        <v>21.92</v>
      </c>
      <c r="J12">
        <v>66.849999999999994</v>
      </c>
      <c r="K12">
        <v>341.57</v>
      </c>
      <c r="L12">
        <v>429.66</v>
      </c>
      <c r="M12">
        <v>92</v>
      </c>
      <c r="N12">
        <v>118.76</v>
      </c>
      <c r="O12">
        <v>124.32</v>
      </c>
      <c r="P12">
        <v>102.75</v>
      </c>
      <c r="Q12">
        <v>20.56</v>
      </c>
      <c r="R12">
        <v>21.19</v>
      </c>
      <c r="S12">
        <v>26.39</v>
      </c>
      <c r="T12">
        <v>0</v>
      </c>
      <c r="U12">
        <v>418.77</v>
      </c>
      <c r="V12">
        <v>18.07</v>
      </c>
      <c r="W12">
        <v>33.99</v>
      </c>
      <c r="X12">
        <v>148.30000000000001</v>
      </c>
      <c r="Y12">
        <v>0</v>
      </c>
      <c r="Z12">
        <v>0</v>
      </c>
      <c r="AA12">
        <v>0</v>
      </c>
      <c r="AB12">
        <v>2.4</v>
      </c>
      <c r="AC12">
        <v>0</v>
      </c>
      <c r="AD12">
        <v>1.32</v>
      </c>
      <c r="AE12">
        <v>32.96</v>
      </c>
      <c r="AF12">
        <v>8.8699999999999992</v>
      </c>
      <c r="AG12">
        <v>42.08</v>
      </c>
      <c r="AH12">
        <v>0</v>
      </c>
      <c r="AI12">
        <v>0</v>
      </c>
      <c r="AJ12">
        <v>0</v>
      </c>
      <c r="AK12">
        <v>52.15</v>
      </c>
      <c r="AL12">
        <v>2.33</v>
      </c>
      <c r="AM12">
        <v>0</v>
      </c>
      <c r="AN12">
        <v>0</v>
      </c>
      <c r="AO12">
        <v>0</v>
      </c>
      <c r="AP12">
        <v>5.13</v>
      </c>
      <c r="AQ12">
        <v>0</v>
      </c>
      <c r="AR12">
        <v>1.1100000000000001</v>
      </c>
      <c r="AS12">
        <v>4.57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2270.9200000000005</v>
      </c>
    </row>
    <row r="13" spans="1:121">
      <c r="A13" t="s">
        <v>55</v>
      </c>
      <c r="B13">
        <v>0</v>
      </c>
      <c r="C13">
        <v>0</v>
      </c>
      <c r="D13">
        <v>42.74</v>
      </c>
      <c r="E13">
        <v>0</v>
      </c>
      <c r="F13">
        <v>0</v>
      </c>
      <c r="G13">
        <v>70.16</v>
      </c>
      <c r="H13">
        <v>0</v>
      </c>
      <c r="I13">
        <v>21.92</v>
      </c>
      <c r="J13">
        <v>66.849999999999994</v>
      </c>
      <c r="K13">
        <v>341.57</v>
      </c>
      <c r="L13">
        <v>429.66</v>
      </c>
      <c r="M13">
        <v>92</v>
      </c>
      <c r="N13">
        <v>118.76</v>
      </c>
      <c r="O13">
        <v>124.32</v>
      </c>
      <c r="P13">
        <v>102.75</v>
      </c>
      <c r="Q13">
        <v>20.56</v>
      </c>
      <c r="R13">
        <v>21.19</v>
      </c>
      <c r="S13">
        <v>26.39</v>
      </c>
      <c r="T13">
        <v>0</v>
      </c>
      <c r="U13">
        <v>418.77</v>
      </c>
      <c r="V13">
        <v>18.07</v>
      </c>
      <c r="W13">
        <v>33.99</v>
      </c>
      <c r="X13">
        <v>148.30000000000001</v>
      </c>
      <c r="Y13">
        <v>0</v>
      </c>
      <c r="Z13">
        <v>0</v>
      </c>
      <c r="AA13">
        <v>0</v>
      </c>
      <c r="AB13">
        <v>2.4</v>
      </c>
      <c r="AC13">
        <v>0</v>
      </c>
      <c r="AD13">
        <v>1.32</v>
      </c>
      <c r="AE13">
        <v>32.96</v>
      </c>
      <c r="AF13">
        <v>8.8699999999999992</v>
      </c>
      <c r="AG13">
        <v>42.08</v>
      </c>
      <c r="AH13">
        <v>0</v>
      </c>
      <c r="AI13">
        <v>0</v>
      </c>
      <c r="AJ13">
        <v>0</v>
      </c>
      <c r="AK13">
        <v>52.15</v>
      </c>
      <c r="AL13">
        <v>2.33</v>
      </c>
      <c r="AM13">
        <v>0</v>
      </c>
      <c r="AN13">
        <v>0</v>
      </c>
      <c r="AO13">
        <v>0</v>
      </c>
      <c r="AP13">
        <v>5.13</v>
      </c>
      <c r="AQ13">
        <v>0</v>
      </c>
      <c r="AR13">
        <v>1.1100000000000001</v>
      </c>
      <c r="AS13">
        <v>4.57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2270.9200000000005</v>
      </c>
    </row>
    <row r="14" spans="1:121">
      <c r="A14" t="s">
        <v>56</v>
      </c>
      <c r="B14">
        <v>0</v>
      </c>
      <c r="C14">
        <v>0</v>
      </c>
      <c r="D14">
        <v>42.74</v>
      </c>
      <c r="E14">
        <v>0</v>
      </c>
      <c r="F14">
        <v>0</v>
      </c>
      <c r="G14">
        <v>70.16</v>
      </c>
      <c r="H14">
        <v>0</v>
      </c>
      <c r="I14">
        <v>21.92</v>
      </c>
      <c r="J14">
        <v>66.849999999999994</v>
      </c>
      <c r="K14">
        <v>341.57</v>
      </c>
      <c r="L14">
        <v>429.66</v>
      </c>
      <c r="M14">
        <v>92</v>
      </c>
      <c r="N14">
        <v>118.76</v>
      </c>
      <c r="O14">
        <v>124.32</v>
      </c>
      <c r="P14">
        <v>102.75</v>
      </c>
      <c r="Q14">
        <v>20.56</v>
      </c>
      <c r="R14">
        <v>21.19</v>
      </c>
      <c r="S14">
        <v>26.39</v>
      </c>
      <c r="T14">
        <v>0</v>
      </c>
      <c r="U14">
        <v>418.77</v>
      </c>
      <c r="V14">
        <v>18.07</v>
      </c>
      <c r="W14">
        <v>33.99</v>
      </c>
      <c r="X14">
        <v>148.30000000000001</v>
      </c>
      <c r="Y14">
        <v>0</v>
      </c>
      <c r="Z14">
        <v>0</v>
      </c>
      <c r="AA14">
        <v>0</v>
      </c>
      <c r="AB14">
        <v>2.4</v>
      </c>
      <c r="AC14">
        <v>0</v>
      </c>
      <c r="AD14">
        <v>1.32</v>
      </c>
      <c r="AE14">
        <v>32.96</v>
      </c>
      <c r="AF14">
        <v>8.8699999999999992</v>
      </c>
      <c r="AG14">
        <v>42.08</v>
      </c>
      <c r="AH14">
        <v>0</v>
      </c>
      <c r="AI14">
        <v>0</v>
      </c>
      <c r="AJ14">
        <v>0</v>
      </c>
      <c r="AK14">
        <v>52.15</v>
      </c>
      <c r="AL14">
        <v>2.33</v>
      </c>
      <c r="AM14">
        <v>0</v>
      </c>
      <c r="AN14">
        <v>0</v>
      </c>
      <c r="AO14">
        <v>0</v>
      </c>
      <c r="AP14">
        <v>11.91</v>
      </c>
      <c r="AQ14">
        <v>0</v>
      </c>
      <c r="AR14">
        <v>1.1100000000000001</v>
      </c>
      <c r="AS14">
        <v>4.57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2277.7000000000003</v>
      </c>
    </row>
    <row r="15" spans="1:121">
      <c r="A15" t="s">
        <v>57</v>
      </c>
      <c r="B15">
        <v>0</v>
      </c>
      <c r="C15">
        <v>0</v>
      </c>
      <c r="D15">
        <v>42.74</v>
      </c>
      <c r="E15">
        <v>0</v>
      </c>
      <c r="F15">
        <v>0</v>
      </c>
      <c r="G15">
        <v>70.16</v>
      </c>
      <c r="H15">
        <v>0</v>
      </c>
      <c r="I15">
        <v>21.92</v>
      </c>
      <c r="J15">
        <v>66.849999999999994</v>
      </c>
      <c r="K15">
        <v>341.57</v>
      </c>
      <c r="L15">
        <v>429.66</v>
      </c>
      <c r="M15">
        <v>92</v>
      </c>
      <c r="N15">
        <v>118.76</v>
      </c>
      <c r="O15">
        <v>124.32</v>
      </c>
      <c r="P15">
        <v>102.75</v>
      </c>
      <c r="Q15">
        <v>20.56</v>
      </c>
      <c r="R15">
        <v>21.19</v>
      </c>
      <c r="S15">
        <v>26.39</v>
      </c>
      <c r="T15">
        <v>0</v>
      </c>
      <c r="U15">
        <v>418.77</v>
      </c>
      <c r="V15">
        <v>18.07</v>
      </c>
      <c r="W15">
        <v>33.99</v>
      </c>
      <c r="X15">
        <v>148.30000000000001</v>
      </c>
      <c r="Y15">
        <v>0</v>
      </c>
      <c r="Z15">
        <v>0</v>
      </c>
      <c r="AA15">
        <v>0</v>
      </c>
      <c r="AB15">
        <v>2.4</v>
      </c>
      <c r="AC15">
        <v>0</v>
      </c>
      <c r="AD15">
        <v>9.11</v>
      </c>
      <c r="AE15">
        <v>32.96</v>
      </c>
      <c r="AF15">
        <v>8.8699999999999992</v>
      </c>
      <c r="AG15">
        <v>42.08</v>
      </c>
      <c r="AH15">
        <v>0</v>
      </c>
      <c r="AI15">
        <v>0</v>
      </c>
      <c r="AJ15">
        <v>0</v>
      </c>
      <c r="AK15">
        <v>52.15</v>
      </c>
      <c r="AL15">
        <v>2.33</v>
      </c>
      <c r="AM15">
        <v>0</v>
      </c>
      <c r="AN15">
        <v>0</v>
      </c>
      <c r="AO15">
        <v>0</v>
      </c>
      <c r="AP15">
        <v>5.13</v>
      </c>
      <c r="AQ15">
        <v>0</v>
      </c>
      <c r="AR15">
        <v>0.55000000000000004</v>
      </c>
      <c r="AS15">
        <v>4.57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2278.1500000000005</v>
      </c>
    </row>
    <row r="16" spans="1:121">
      <c r="A16" t="s">
        <v>58</v>
      </c>
      <c r="B16">
        <v>0</v>
      </c>
      <c r="C16">
        <v>0</v>
      </c>
      <c r="D16">
        <v>42.74</v>
      </c>
      <c r="E16">
        <v>0</v>
      </c>
      <c r="F16">
        <v>0</v>
      </c>
      <c r="G16">
        <v>70.16</v>
      </c>
      <c r="H16">
        <v>0</v>
      </c>
      <c r="I16">
        <v>21.92</v>
      </c>
      <c r="J16">
        <v>66.849999999999994</v>
      </c>
      <c r="K16">
        <v>341.57</v>
      </c>
      <c r="L16">
        <v>429.66</v>
      </c>
      <c r="M16">
        <v>92</v>
      </c>
      <c r="N16">
        <v>118.76</v>
      </c>
      <c r="O16">
        <v>124.32</v>
      </c>
      <c r="P16">
        <v>102.75</v>
      </c>
      <c r="Q16">
        <v>20.56</v>
      </c>
      <c r="R16">
        <v>21.19</v>
      </c>
      <c r="S16">
        <v>26.39</v>
      </c>
      <c r="T16">
        <v>0</v>
      </c>
      <c r="U16">
        <v>418.77</v>
      </c>
      <c r="V16">
        <v>18.07</v>
      </c>
      <c r="W16">
        <v>33.99</v>
      </c>
      <c r="X16">
        <v>148.30000000000001</v>
      </c>
      <c r="Y16">
        <v>0</v>
      </c>
      <c r="Z16">
        <v>0</v>
      </c>
      <c r="AA16">
        <v>0</v>
      </c>
      <c r="AB16">
        <v>2.4</v>
      </c>
      <c r="AC16">
        <v>0</v>
      </c>
      <c r="AD16">
        <v>9.11</v>
      </c>
      <c r="AE16">
        <v>32.96</v>
      </c>
      <c r="AF16">
        <v>8.8699999999999992</v>
      </c>
      <c r="AG16">
        <v>42.08</v>
      </c>
      <c r="AH16">
        <v>0</v>
      </c>
      <c r="AI16">
        <v>0</v>
      </c>
      <c r="AJ16">
        <v>0</v>
      </c>
      <c r="AK16">
        <v>52.15</v>
      </c>
      <c r="AL16">
        <v>2.33</v>
      </c>
      <c r="AM16">
        <v>0</v>
      </c>
      <c r="AN16">
        <v>0</v>
      </c>
      <c r="AO16">
        <v>0</v>
      </c>
      <c r="AP16">
        <v>5.13</v>
      </c>
      <c r="AQ16">
        <v>0</v>
      </c>
      <c r="AR16">
        <v>0.55000000000000004</v>
      </c>
      <c r="AS16">
        <v>4.57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2278.1500000000005</v>
      </c>
    </row>
    <row r="17" spans="1:117">
      <c r="A17" t="s">
        <v>59</v>
      </c>
      <c r="B17">
        <v>0</v>
      </c>
      <c r="C17">
        <v>0</v>
      </c>
      <c r="D17">
        <v>42.74</v>
      </c>
      <c r="E17">
        <v>0</v>
      </c>
      <c r="F17">
        <v>0</v>
      </c>
      <c r="G17">
        <v>70.16</v>
      </c>
      <c r="H17">
        <v>0</v>
      </c>
      <c r="I17">
        <v>21.92</v>
      </c>
      <c r="J17">
        <v>66.849999999999994</v>
      </c>
      <c r="K17">
        <v>341.57</v>
      </c>
      <c r="L17">
        <v>429.66</v>
      </c>
      <c r="M17">
        <v>92</v>
      </c>
      <c r="N17">
        <v>118.76</v>
      </c>
      <c r="O17">
        <v>124.32</v>
      </c>
      <c r="P17">
        <v>102.75</v>
      </c>
      <c r="Q17">
        <v>20.56</v>
      </c>
      <c r="R17">
        <v>21.19</v>
      </c>
      <c r="S17">
        <v>26.39</v>
      </c>
      <c r="T17">
        <v>0</v>
      </c>
      <c r="U17">
        <v>418.77</v>
      </c>
      <c r="V17">
        <v>18.07</v>
      </c>
      <c r="W17">
        <v>33.99</v>
      </c>
      <c r="X17">
        <v>148.30000000000001</v>
      </c>
      <c r="Y17">
        <v>0</v>
      </c>
      <c r="Z17">
        <v>0</v>
      </c>
      <c r="AA17">
        <v>0</v>
      </c>
      <c r="AB17">
        <v>2.4</v>
      </c>
      <c r="AC17">
        <v>0</v>
      </c>
      <c r="AD17">
        <v>9.11</v>
      </c>
      <c r="AE17">
        <v>32.96</v>
      </c>
      <c r="AF17">
        <v>8.8699999999999992</v>
      </c>
      <c r="AG17">
        <v>42.08</v>
      </c>
      <c r="AH17">
        <v>0</v>
      </c>
      <c r="AI17">
        <v>0</v>
      </c>
      <c r="AJ17">
        <v>0</v>
      </c>
      <c r="AK17">
        <v>52.15</v>
      </c>
      <c r="AL17">
        <v>2.33</v>
      </c>
      <c r="AM17">
        <v>0</v>
      </c>
      <c r="AN17">
        <v>0</v>
      </c>
      <c r="AO17">
        <v>0</v>
      </c>
      <c r="AP17">
        <v>5.13</v>
      </c>
      <c r="AQ17">
        <v>0</v>
      </c>
      <c r="AR17">
        <v>0.55000000000000004</v>
      </c>
      <c r="AS17">
        <v>4.57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2278.1500000000005</v>
      </c>
    </row>
    <row r="18" spans="1:117">
      <c r="A18" t="s">
        <v>60</v>
      </c>
      <c r="B18">
        <v>0</v>
      </c>
      <c r="C18">
        <v>0</v>
      </c>
      <c r="D18">
        <v>42.74</v>
      </c>
      <c r="E18">
        <v>0</v>
      </c>
      <c r="F18">
        <v>0</v>
      </c>
      <c r="G18">
        <v>70.16</v>
      </c>
      <c r="H18">
        <v>0</v>
      </c>
      <c r="I18">
        <v>21.92</v>
      </c>
      <c r="J18">
        <v>66.849999999999994</v>
      </c>
      <c r="K18">
        <v>341.57</v>
      </c>
      <c r="L18">
        <v>429.66</v>
      </c>
      <c r="M18">
        <v>92</v>
      </c>
      <c r="N18">
        <v>118.76</v>
      </c>
      <c r="O18">
        <v>124.32</v>
      </c>
      <c r="P18">
        <v>102.75</v>
      </c>
      <c r="Q18">
        <v>20.56</v>
      </c>
      <c r="R18">
        <v>21.19</v>
      </c>
      <c r="S18">
        <v>26.39</v>
      </c>
      <c r="T18">
        <v>0</v>
      </c>
      <c r="U18">
        <v>418.77</v>
      </c>
      <c r="V18">
        <v>18.07</v>
      </c>
      <c r="W18">
        <v>33.99</v>
      </c>
      <c r="X18">
        <v>148.30000000000001</v>
      </c>
      <c r="Y18">
        <v>0</v>
      </c>
      <c r="Z18">
        <v>0</v>
      </c>
      <c r="AA18">
        <v>0</v>
      </c>
      <c r="AB18">
        <v>2.4</v>
      </c>
      <c r="AC18">
        <v>0</v>
      </c>
      <c r="AD18">
        <v>9.11</v>
      </c>
      <c r="AE18">
        <v>32.96</v>
      </c>
      <c r="AF18">
        <v>8.8699999999999992</v>
      </c>
      <c r="AG18">
        <v>42.08</v>
      </c>
      <c r="AH18">
        <v>0</v>
      </c>
      <c r="AI18">
        <v>0</v>
      </c>
      <c r="AJ18">
        <v>0</v>
      </c>
      <c r="AK18">
        <v>52.15</v>
      </c>
      <c r="AL18">
        <v>2.33</v>
      </c>
      <c r="AM18">
        <v>0</v>
      </c>
      <c r="AN18">
        <v>0</v>
      </c>
      <c r="AO18">
        <v>0</v>
      </c>
      <c r="AP18">
        <v>5.13</v>
      </c>
      <c r="AQ18">
        <v>0</v>
      </c>
      <c r="AR18">
        <v>0.55000000000000004</v>
      </c>
      <c r="AS18">
        <v>4.57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2278.1500000000005</v>
      </c>
    </row>
    <row r="19" spans="1:117">
      <c r="A19" t="s">
        <v>61</v>
      </c>
      <c r="B19">
        <v>0</v>
      </c>
      <c r="C19">
        <v>0</v>
      </c>
      <c r="D19">
        <v>42.74</v>
      </c>
      <c r="E19">
        <v>0</v>
      </c>
      <c r="F19">
        <v>0</v>
      </c>
      <c r="G19">
        <v>70.16</v>
      </c>
      <c r="H19">
        <v>0</v>
      </c>
      <c r="I19">
        <v>21.92</v>
      </c>
      <c r="J19">
        <v>66.849999999999994</v>
      </c>
      <c r="K19">
        <v>341.57</v>
      </c>
      <c r="L19">
        <v>429.66</v>
      </c>
      <c r="M19">
        <v>92</v>
      </c>
      <c r="N19">
        <v>118.76</v>
      </c>
      <c r="O19">
        <v>124.32</v>
      </c>
      <c r="P19">
        <v>102.75</v>
      </c>
      <c r="Q19">
        <v>20.56</v>
      </c>
      <c r="R19">
        <v>21.19</v>
      </c>
      <c r="S19">
        <v>26.39</v>
      </c>
      <c r="T19">
        <v>0</v>
      </c>
      <c r="U19">
        <v>418.77</v>
      </c>
      <c r="V19">
        <v>18.07</v>
      </c>
      <c r="W19">
        <v>33.99</v>
      </c>
      <c r="X19">
        <v>148.30000000000001</v>
      </c>
      <c r="Y19">
        <v>0</v>
      </c>
      <c r="Z19">
        <v>0</v>
      </c>
      <c r="AA19">
        <v>0</v>
      </c>
      <c r="AB19">
        <v>2.4</v>
      </c>
      <c r="AC19">
        <v>0</v>
      </c>
      <c r="AD19">
        <v>9.11</v>
      </c>
      <c r="AE19">
        <v>32.96</v>
      </c>
      <c r="AF19">
        <v>8.8699999999999992</v>
      </c>
      <c r="AG19">
        <v>42.08</v>
      </c>
      <c r="AH19">
        <v>0</v>
      </c>
      <c r="AI19">
        <v>0</v>
      </c>
      <c r="AJ19">
        <v>0</v>
      </c>
      <c r="AK19">
        <v>52.15</v>
      </c>
      <c r="AL19">
        <v>12.78</v>
      </c>
      <c r="AM19">
        <v>0</v>
      </c>
      <c r="AN19">
        <v>0</v>
      </c>
      <c r="AO19">
        <v>0</v>
      </c>
      <c r="AP19">
        <v>5.13</v>
      </c>
      <c r="AQ19">
        <v>0</v>
      </c>
      <c r="AR19">
        <v>0.55000000000000004</v>
      </c>
      <c r="AS19">
        <v>4.57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2288.6000000000008</v>
      </c>
    </row>
    <row r="20" spans="1:117">
      <c r="A20" t="s">
        <v>62</v>
      </c>
      <c r="B20">
        <v>0</v>
      </c>
      <c r="C20">
        <v>0</v>
      </c>
      <c r="D20">
        <v>42.74</v>
      </c>
      <c r="E20">
        <v>0</v>
      </c>
      <c r="F20">
        <v>0</v>
      </c>
      <c r="G20">
        <v>70.16</v>
      </c>
      <c r="H20">
        <v>0</v>
      </c>
      <c r="I20">
        <v>21.92</v>
      </c>
      <c r="J20">
        <v>66.849999999999994</v>
      </c>
      <c r="K20">
        <v>341.57</v>
      </c>
      <c r="L20">
        <v>429.66</v>
      </c>
      <c r="M20">
        <v>92</v>
      </c>
      <c r="N20">
        <v>118.76</v>
      </c>
      <c r="O20">
        <v>124.32</v>
      </c>
      <c r="P20">
        <v>102.75</v>
      </c>
      <c r="Q20">
        <v>20.56</v>
      </c>
      <c r="R20">
        <v>21.19</v>
      </c>
      <c r="S20">
        <v>26.39</v>
      </c>
      <c r="T20">
        <v>0</v>
      </c>
      <c r="U20">
        <v>418.77</v>
      </c>
      <c r="V20">
        <v>18.07</v>
      </c>
      <c r="W20">
        <v>33.99</v>
      </c>
      <c r="X20">
        <v>148.30000000000001</v>
      </c>
      <c r="Y20">
        <v>0</v>
      </c>
      <c r="Z20">
        <v>0</v>
      </c>
      <c r="AA20">
        <v>0</v>
      </c>
      <c r="AB20">
        <v>2.4</v>
      </c>
      <c r="AC20">
        <v>0</v>
      </c>
      <c r="AD20">
        <v>9.11</v>
      </c>
      <c r="AE20">
        <v>32.96</v>
      </c>
      <c r="AF20">
        <v>8.8699999999999992</v>
      </c>
      <c r="AG20">
        <v>42.08</v>
      </c>
      <c r="AH20">
        <v>0</v>
      </c>
      <c r="AI20">
        <v>0</v>
      </c>
      <c r="AJ20">
        <v>0</v>
      </c>
      <c r="AK20">
        <v>52.15</v>
      </c>
      <c r="AL20">
        <v>12.78</v>
      </c>
      <c r="AM20">
        <v>0</v>
      </c>
      <c r="AN20">
        <v>0</v>
      </c>
      <c r="AO20">
        <v>0</v>
      </c>
      <c r="AP20">
        <v>5.13</v>
      </c>
      <c r="AQ20">
        <v>0</v>
      </c>
      <c r="AR20">
        <v>0.55000000000000004</v>
      </c>
      <c r="AS20">
        <v>4.57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2288.6000000000008</v>
      </c>
    </row>
    <row r="21" spans="1:117">
      <c r="A21" t="s">
        <v>63</v>
      </c>
      <c r="B21">
        <v>0</v>
      </c>
      <c r="C21">
        <v>0</v>
      </c>
      <c r="D21">
        <v>42.74</v>
      </c>
      <c r="E21">
        <v>0</v>
      </c>
      <c r="F21">
        <v>0</v>
      </c>
      <c r="G21">
        <v>70.16</v>
      </c>
      <c r="H21">
        <v>0</v>
      </c>
      <c r="I21">
        <v>21.92</v>
      </c>
      <c r="J21">
        <v>66.849999999999994</v>
      </c>
      <c r="K21">
        <v>341.57</v>
      </c>
      <c r="L21">
        <v>429.66</v>
      </c>
      <c r="M21">
        <v>92</v>
      </c>
      <c r="N21">
        <v>118.76</v>
      </c>
      <c r="O21">
        <v>124.32</v>
      </c>
      <c r="P21">
        <v>102.75</v>
      </c>
      <c r="Q21">
        <v>20.56</v>
      </c>
      <c r="R21">
        <v>21.19</v>
      </c>
      <c r="S21">
        <v>26.39</v>
      </c>
      <c r="T21">
        <v>0</v>
      </c>
      <c r="U21">
        <v>418.77</v>
      </c>
      <c r="V21">
        <v>18.07</v>
      </c>
      <c r="W21">
        <v>33.99</v>
      </c>
      <c r="X21">
        <v>148.30000000000001</v>
      </c>
      <c r="Y21">
        <v>0</v>
      </c>
      <c r="Z21">
        <v>0</v>
      </c>
      <c r="AA21">
        <v>0</v>
      </c>
      <c r="AB21">
        <v>2.4</v>
      </c>
      <c r="AC21">
        <v>0</v>
      </c>
      <c r="AD21">
        <v>9.11</v>
      </c>
      <c r="AE21">
        <v>32.96</v>
      </c>
      <c r="AF21">
        <v>8.8699999999999992</v>
      </c>
      <c r="AG21">
        <v>42.08</v>
      </c>
      <c r="AH21">
        <v>23.39</v>
      </c>
      <c r="AI21">
        <v>0</v>
      </c>
      <c r="AJ21">
        <v>0</v>
      </c>
      <c r="AK21">
        <v>52.15</v>
      </c>
      <c r="AL21">
        <v>12.78</v>
      </c>
      <c r="AM21">
        <v>0</v>
      </c>
      <c r="AN21">
        <v>0</v>
      </c>
      <c r="AO21">
        <v>0</v>
      </c>
      <c r="AP21">
        <v>5.13</v>
      </c>
      <c r="AQ21">
        <v>0</v>
      </c>
      <c r="AR21">
        <v>0.55000000000000004</v>
      </c>
      <c r="AS21">
        <v>4.57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2311.9900000000007</v>
      </c>
    </row>
    <row r="22" spans="1:117">
      <c r="A22" t="s">
        <v>64</v>
      </c>
      <c r="B22">
        <v>0</v>
      </c>
      <c r="C22">
        <v>0</v>
      </c>
      <c r="D22">
        <v>42.74</v>
      </c>
      <c r="E22">
        <v>0</v>
      </c>
      <c r="F22">
        <v>0</v>
      </c>
      <c r="G22">
        <v>70.16</v>
      </c>
      <c r="H22">
        <v>0</v>
      </c>
      <c r="I22">
        <v>21.92</v>
      </c>
      <c r="J22">
        <v>66.849999999999994</v>
      </c>
      <c r="K22">
        <v>341.57</v>
      </c>
      <c r="L22">
        <v>429.66</v>
      </c>
      <c r="M22">
        <v>92</v>
      </c>
      <c r="N22">
        <v>118.76</v>
      </c>
      <c r="O22">
        <v>124.32</v>
      </c>
      <c r="P22">
        <v>102.75</v>
      </c>
      <c r="Q22">
        <v>20.56</v>
      </c>
      <c r="R22">
        <v>21.19</v>
      </c>
      <c r="S22">
        <v>26.39</v>
      </c>
      <c r="T22">
        <v>0</v>
      </c>
      <c r="U22">
        <v>418.77</v>
      </c>
      <c r="V22">
        <v>18.07</v>
      </c>
      <c r="W22">
        <v>33.99</v>
      </c>
      <c r="X22">
        <v>148.30000000000001</v>
      </c>
      <c r="Y22">
        <v>0</v>
      </c>
      <c r="Z22">
        <v>0</v>
      </c>
      <c r="AA22">
        <v>0</v>
      </c>
      <c r="AB22">
        <v>2.4</v>
      </c>
      <c r="AC22">
        <v>0</v>
      </c>
      <c r="AD22">
        <v>9.11</v>
      </c>
      <c r="AE22">
        <v>32.96</v>
      </c>
      <c r="AF22">
        <v>8.8699999999999992</v>
      </c>
      <c r="AG22">
        <v>42.08</v>
      </c>
      <c r="AH22">
        <v>46.78</v>
      </c>
      <c r="AI22">
        <v>0</v>
      </c>
      <c r="AJ22">
        <v>0</v>
      </c>
      <c r="AK22">
        <v>52.15</v>
      </c>
      <c r="AL22">
        <v>12.78</v>
      </c>
      <c r="AM22">
        <v>0</v>
      </c>
      <c r="AN22">
        <v>0</v>
      </c>
      <c r="AO22">
        <v>0</v>
      </c>
      <c r="AP22">
        <v>5.13</v>
      </c>
      <c r="AQ22">
        <v>0</v>
      </c>
      <c r="AR22">
        <v>0.55000000000000004</v>
      </c>
      <c r="AS22">
        <v>4.57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2335.380000000001</v>
      </c>
    </row>
    <row r="23" spans="1:117">
      <c r="A23" t="s">
        <v>65</v>
      </c>
      <c r="B23">
        <v>0</v>
      </c>
      <c r="C23">
        <v>0</v>
      </c>
      <c r="D23">
        <v>42.74</v>
      </c>
      <c r="E23">
        <v>0</v>
      </c>
      <c r="F23">
        <v>0</v>
      </c>
      <c r="G23">
        <v>70.16</v>
      </c>
      <c r="H23">
        <v>0</v>
      </c>
      <c r="I23">
        <v>21.92</v>
      </c>
      <c r="J23">
        <v>66.849999999999994</v>
      </c>
      <c r="K23">
        <v>341.57</v>
      </c>
      <c r="L23">
        <v>429.66</v>
      </c>
      <c r="M23">
        <v>92</v>
      </c>
      <c r="N23">
        <v>118.76</v>
      </c>
      <c r="O23">
        <v>124.32</v>
      </c>
      <c r="P23">
        <v>102.75</v>
      </c>
      <c r="Q23">
        <v>20.56</v>
      </c>
      <c r="R23">
        <v>21.19</v>
      </c>
      <c r="S23">
        <v>26.39</v>
      </c>
      <c r="T23">
        <v>0</v>
      </c>
      <c r="U23">
        <v>418.77</v>
      </c>
      <c r="V23">
        <v>18.07</v>
      </c>
      <c r="W23">
        <v>33.99</v>
      </c>
      <c r="X23">
        <v>148.30000000000001</v>
      </c>
      <c r="Y23">
        <v>0</v>
      </c>
      <c r="Z23">
        <v>0</v>
      </c>
      <c r="AA23">
        <v>0</v>
      </c>
      <c r="AB23">
        <v>2.4</v>
      </c>
      <c r="AC23">
        <v>0</v>
      </c>
      <c r="AD23">
        <v>9.11</v>
      </c>
      <c r="AE23">
        <v>32.96</v>
      </c>
      <c r="AF23">
        <v>8.8699999999999992</v>
      </c>
      <c r="AG23">
        <v>42.08</v>
      </c>
      <c r="AH23">
        <v>46.78</v>
      </c>
      <c r="AI23">
        <v>0</v>
      </c>
      <c r="AJ23">
        <v>0</v>
      </c>
      <c r="AK23">
        <v>52.15</v>
      </c>
      <c r="AL23">
        <v>12.78</v>
      </c>
      <c r="AM23">
        <v>0</v>
      </c>
      <c r="AN23">
        <v>0</v>
      </c>
      <c r="AO23">
        <v>0</v>
      </c>
      <c r="AP23">
        <v>5.13</v>
      </c>
      <c r="AQ23">
        <v>14.93</v>
      </c>
      <c r="AR23">
        <v>0.78</v>
      </c>
      <c r="AS23">
        <v>4.57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2350.5400000000009</v>
      </c>
    </row>
    <row r="24" spans="1:117">
      <c r="A24" t="s">
        <v>66</v>
      </c>
      <c r="B24">
        <v>0</v>
      </c>
      <c r="C24">
        <v>0</v>
      </c>
      <c r="D24">
        <v>42.74</v>
      </c>
      <c r="E24">
        <v>0</v>
      </c>
      <c r="F24">
        <v>0</v>
      </c>
      <c r="G24">
        <v>70.16</v>
      </c>
      <c r="H24">
        <v>0</v>
      </c>
      <c r="I24">
        <v>21.92</v>
      </c>
      <c r="J24">
        <v>66.849999999999994</v>
      </c>
      <c r="K24">
        <v>341.57</v>
      </c>
      <c r="L24">
        <v>429.66</v>
      </c>
      <c r="M24">
        <v>92</v>
      </c>
      <c r="N24">
        <v>118.76</v>
      </c>
      <c r="O24">
        <v>124.32</v>
      </c>
      <c r="P24">
        <v>102.75</v>
      </c>
      <c r="Q24">
        <v>20.56</v>
      </c>
      <c r="R24">
        <v>21.19</v>
      </c>
      <c r="S24">
        <v>26.39</v>
      </c>
      <c r="T24">
        <v>0</v>
      </c>
      <c r="U24">
        <v>418.77</v>
      </c>
      <c r="V24">
        <v>18.07</v>
      </c>
      <c r="W24">
        <v>33.99</v>
      </c>
      <c r="X24">
        <v>148.30000000000001</v>
      </c>
      <c r="Y24">
        <v>0</v>
      </c>
      <c r="Z24">
        <v>0</v>
      </c>
      <c r="AA24">
        <v>0</v>
      </c>
      <c r="AB24">
        <v>2.4</v>
      </c>
      <c r="AC24">
        <v>0</v>
      </c>
      <c r="AD24">
        <v>9.11</v>
      </c>
      <c r="AE24">
        <v>32.96</v>
      </c>
      <c r="AF24">
        <v>8.8699999999999992</v>
      </c>
      <c r="AG24">
        <v>42.08</v>
      </c>
      <c r="AH24">
        <v>70.17</v>
      </c>
      <c r="AI24">
        <v>0</v>
      </c>
      <c r="AJ24">
        <v>0</v>
      </c>
      <c r="AK24">
        <v>52.15</v>
      </c>
      <c r="AL24">
        <v>12.78</v>
      </c>
      <c r="AM24">
        <v>0</v>
      </c>
      <c r="AN24">
        <v>0</v>
      </c>
      <c r="AO24">
        <v>0</v>
      </c>
      <c r="AP24">
        <v>5.13</v>
      </c>
      <c r="AQ24">
        <v>30.87</v>
      </c>
      <c r="AR24">
        <v>0.78</v>
      </c>
      <c r="AS24">
        <v>4.57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2389.8700000000008</v>
      </c>
    </row>
    <row r="25" spans="1:117">
      <c r="A25" t="s">
        <v>67</v>
      </c>
      <c r="B25">
        <v>0</v>
      </c>
      <c r="C25">
        <v>0</v>
      </c>
      <c r="D25">
        <v>42.74</v>
      </c>
      <c r="E25">
        <v>0</v>
      </c>
      <c r="F25">
        <v>0</v>
      </c>
      <c r="G25">
        <v>70.16</v>
      </c>
      <c r="H25">
        <v>0</v>
      </c>
      <c r="I25">
        <v>21.92</v>
      </c>
      <c r="J25">
        <v>66.849999999999994</v>
      </c>
      <c r="K25">
        <v>341.57</v>
      </c>
      <c r="L25">
        <v>429.66</v>
      </c>
      <c r="M25">
        <v>92</v>
      </c>
      <c r="N25">
        <v>118.76</v>
      </c>
      <c r="O25">
        <v>124.32</v>
      </c>
      <c r="P25">
        <v>102.75</v>
      </c>
      <c r="Q25">
        <v>20.56</v>
      </c>
      <c r="R25">
        <v>21.19</v>
      </c>
      <c r="S25">
        <v>26.39</v>
      </c>
      <c r="T25">
        <v>0</v>
      </c>
      <c r="U25">
        <v>418.77</v>
      </c>
      <c r="V25">
        <v>18.07</v>
      </c>
      <c r="W25">
        <v>33.99</v>
      </c>
      <c r="X25">
        <v>148.30000000000001</v>
      </c>
      <c r="Y25">
        <v>0</v>
      </c>
      <c r="Z25">
        <v>1.1000000000000001</v>
      </c>
      <c r="AA25">
        <v>0</v>
      </c>
      <c r="AB25">
        <v>2.4</v>
      </c>
      <c r="AC25">
        <v>0</v>
      </c>
      <c r="AD25">
        <v>9.11</v>
      </c>
      <c r="AE25">
        <v>32.96</v>
      </c>
      <c r="AF25">
        <v>8.8699999999999992</v>
      </c>
      <c r="AG25">
        <v>42.08</v>
      </c>
      <c r="AH25">
        <v>93.56</v>
      </c>
      <c r="AI25">
        <v>0</v>
      </c>
      <c r="AJ25">
        <v>0</v>
      </c>
      <c r="AK25">
        <v>52.15</v>
      </c>
      <c r="AL25">
        <v>12.78</v>
      </c>
      <c r="AM25">
        <v>0</v>
      </c>
      <c r="AN25">
        <v>0</v>
      </c>
      <c r="AO25">
        <v>0</v>
      </c>
      <c r="AP25">
        <v>5.13</v>
      </c>
      <c r="AQ25">
        <v>30.87</v>
      </c>
      <c r="AR25">
        <v>0.78</v>
      </c>
      <c r="AS25">
        <v>4.57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2414.3600000000006</v>
      </c>
    </row>
    <row r="26" spans="1:117">
      <c r="A26" t="s">
        <v>68</v>
      </c>
      <c r="B26">
        <v>0</v>
      </c>
      <c r="C26">
        <v>0</v>
      </c>
      <c r="D26">
        <v>42.74</v>
      </c>
      <c r="E26">
        <v>0</v>
      </c>
      <c r="F26">
        <v>0</v>
      </c>
      <c r="G26">
        <v>70.16</v>
      </c>
      <c r="H26">
        <v>0</v>
      </c>
      <c r="I26">
        <v>21.92</v>
      </c>
      <c r="J26">
        <v>66.849999999999994</v>
      </c>
      <c r="K26">
        <v>341.57</v>
      </c>
      <c r="L26">
        <v>429.66</v>
      </c>
      <c r="M26">
        <v>92</v>
      </c>
      <c r="N26">
        <v>118.76</v>
      </c>
      <c r="O26">
        <v>124.32</v>
      </c>
      <c r="P26">
        <v>102.75</v>
      </c>
      <c r="Q26">
        <v>20.56</v>
      </c>
      <c r="R26">
        <v>21.19</v>
      </c>
      <c r="S26">
        <v>26.39</v>
      </c>
      <c r="T26">
        <v>0</v>
      </c>
      <c r="U26">
        <v>418.77</v>
      </c>
      <c r="V26">
        <v>18.07</v>
      </c>
      <c r="W26">
        <v>33.99</v>
      </c>
      <c r="X26">
        <v>148.30000000000001</v>
      </c>
      <c r="Y26">
        <v>0</v>
      </c>
      <c r="Z26">
        <v>2.2000000000000002</v>
      </c>
      <c r="AA26">
        <v>0</v>
      </c>
      <c r="AB26">
        <v>4</v>
      </c>
      <c r="AC26">
        <v>9.68</v>
      </c>
      <c r="AD26">
        <v>18.23</v>
      </c>
      <c r="AE26">
        <v>32.96</v>
      </c>
      <c r="AF26">
        <v>8.8699999999999992</v>
      </c>
      <c r="AG26">
        <v>42.08</v>
      </c>
      <c r="AH26">
        <v>116.95</v>
      </c>
      <c r="AI26">
        <v>2.5499999999999998</v>
      </c>
      <c r="AJ26">
        <v>0</v>
      </c>
      <c r="AK26">
        <v>52.15</v>
      </c>
      <c r="AL26">
        <v>12.78</v>
      </c>
      <c r="AM26">
        <v>0</v>
      </c>
      <c r="AN26">
        <v>0</v>
      </c>
      <c r="AO26">
        <v>0</v>
      </c>
      <c r="AP26">
        <v>5.13</v>
      </c>
      <c r="AQ26">
        <v>46.31</v>
      </c>
      <c r="AR26">
        <v>0.78</v>
      </c>
      <c r="AS26">
        <v>4.57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2477.2400000000002</v>
      </c>
    </row>
    <row r="27" spans="1:117">
      <c r="A27" t="s">
        <v>69</v>
      </c>
      <c r="B27">
        <v>0</v>
      </c>
      <c r="C27">
        <v>0</v>
      </c>
      <c r="D27">
        <v>41.68</v>
      </c>
      <c r="E27">
        <v>0</v>
      </c>
      <c r="F27">
        <v>0</v>
      </c>
      <c r="G27">
        <v>70.16</v>
      </c>
      <c r="H27">
        <v>0</v>
      </c>
      <c r="I27">
        <v>21.92</v>
      </c>
      <c r="J27">
        <v>66.849999999999994</v>
      </c>
      <c r="K27">
        <v>341.57</v>
      </c>
      <c r="L27">
        <v>429.66</v>
      </c>
      <c r="M27">
        <v>92</v>
      </c>
      <c r="N27">
        <v>118.76</v>
      </c>
      <c r="O27">
        <v>124.32</v>
      </c>
      <c r="P27">
        <v>102.75</v>
      </c>
      <c r="Q27">
        <v>20.56</v>
      </c>
      <c r="R27">
        <v>21.19</v>
      </c>
      <c r="S27">
        <v>26.39</v>
      </c>
      <c r="T27">
        <v>0</v>
      </c>
      <c r="U27">
        <v>418.77</v>
      </c>
      <c r="V27">
        <v>18.07</v>
      </c>
      <c r="W27">
        <v>33.99</v>
      </c>
      <c r="X27">
        <v>148.30000000000001</v>
      </c>
      <c r="Y27">
        <v>0</v>
      </c>
      <c r="Z27">
        <v>6.52</v>
      </c>
      <c r="AA27">
        <v>11.85</v>
      </c>
      <c r="AB27">
        <v>12</v>
      </c>
      <c r="AC27">
        <v>19.36</v>
      </c>
      <c r="AD27">
        <v>27.48</v>
      </c>
      <c r="AE27">
        <v>32.96</v>
      </c>
      <c r="AF27">
        <v>8.8699999999999992</v>
      </c>
      <c r="AG27">
        <v>42.08</v>
      </c>
      <c r="AH27">
        <v>140.34</v>
      </c>
      <c r="AI27">
        <v>6.36</v>
      </c>
      <c r="AJ27">
        <v>0</v>
      </c>
      <c r="AK27">
        <v>52.15</v>
      </c>
      <c r="AL27">
        <v>12.78</v>
      </c>
      <c r="AM27">
        <v>0</v>
      </c>
      <c r="AN27">
        <v>0</v>
      </c>
      <c r="AO27">
        <v>0</v>
      </c>
      <c r="AP27">
        <v>5.13</v>
      </c>
      <c r="AQ27">
        <v>62.24</v>
      </c>
      <c r="AR27">
        <v>0.78</v>
      </c>
      <c r="AS27">
        <v>4.57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2562.4100000000008</v>
      </c>
    </row>
    <row r="28" spans="1:117">
      <c r="A28" t="s">
        <v>70</v>
      </c>
      <c r="B28">
        <v>0</v>
      </c>
      <c r="C28">
        <v>0</v>
      </c>
      <c r="D28">
        <v>41.68</v>
      </c>
      <c r="E28">
        <v>0</v>
      </c>
      <c r="F28">
        <v>0</v>
      </c>
      <c r="G28">
        <v>70.16</v>
      </c>
      <c r="H28">
        <v>0</v>
      </c>
      <c r="I28">
        <v>21.92</v>
      </c>
      <c r="J28">
        <v>66.849999999999994</v>
      </c>
      <c r="K28">
        <v>341.57</v>
      </c>
      <c r="L28">
        <v>429.66</v>
      </c>
      <c r="M28">
        <v>92</v>
      </c>
      <c r="N28">
        <v>118.76</v>
      </c>
      <c r="O28">
        <v>124.32</v>
      </c>
      <c r="P28">
        <v>102.75</v>
      </c>
      <c r="Q28">
        <v>20.56</v>
      </c>
      <c r="R28">
        <v>21.19</v>
      </c>
      <c r="S28">
        <v>26.39</v>
      </c>
      <c r="T28">
        <v>0</v>
      </c>
      <c r="U28">
        <v>418.77</v>
      </c>
      <c r="V28">
        <v>18.07</v>
      </c>
      <c r="W28">
        <v>33.99</v>
      </c>
      <c r="X28">
        <v>148.30000000000001</v>
      </c>
      <c r="Y28">
        <v>0</v>
      </c>
      <c r="Z28">
        <v>19.559999999999999</v>
      </c>
      <c r="AA28">
        <v>14.05</v>
      </c>
      <c r="AB28">
        <v>39.51</v>
      </c>
      <c r="AC28">
        <v>29.06</v>
      </c>
      <c r="AD28">
        <v>36.549999999999997</v>
      </c>
      <c r="AE28">
        <v>49.43</v>
      </c>
      <c r="AF28">
        <v>19.72</v>
      </c>
      <c r="AG28">
        <v>42.08</v>
      </c>
      <c r="AH28">
        <v>140.34</v>
      </c>
      <c r="AI28">
        <v>33.1</v>
      </c>
      <c r="AJ28">
        <v>0</v>
      </c>
      <c r="AK28">
        <v>52.15</v>
      </c>
      <c r="AL28">
        <v>12.78</v>
      </c>
      <c r="AM28">
        <v>5.27</v>
      </c>
      <c r="AN28">
        <v>0</v>
      </c>
      <c r="AO28">
        <v>0</v>
      </c>
      <c r="AP28">
        <v>5.13</v>
      </c>
      <c r="AQ28">
        <v>62.24</v>
      </c>
      <c r="AR28">
        <v>0.78</v>
      </c>
      <c r="AS28">
        <v>4.57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2683.2600000000007</v>
      </c>
    </row>
    <row r="29" spans="1:117">
      <c r="A29" t="s">
        <v>71</v>
      </c>
      <c r="B29">
        <v>0</v>
      </c>
      <c r="C29">
        <v>0</v>
      </c>
      <c r="D29">
        <v>41.68</v>
      </c>
      <c r="E29">
        <v>0</v>
      </c>
      <c r="F29">
        <v>0</v>
      </c>
      <c r="G29">
        <v>70.16</v>
      </c>
      <c r="H29">
        <v>0</v>
      </c>
      <c r="I29">
        <v>21.92</v>
      </c>
      <c r="J29">
        <v>66.849999999999994</v>
      </c>
      <c r="K29">
        <v>341.57</v>
      </c>
      <c r="L29">
        <v>429.66</v>
      </c>
      <c r="M29">
        <v>92</v>
      </c>
      <c r="N29">
        <v>118.76</v>
      </c>
      <c r="O29">
        <v>124.32</v>
      </c>
      <c r="P29">
        <v>102.75</v>
      </c>
      <c r="Q29">
        <v>20.56</v>
      </c>
      <c r="R29">
        <v>21.19</v>
      </c>
      <c r="S29">
        <v>26.39</v>
      </c>
      <c r="T29">
        <v>0</v>
      </c>
      <c r="U29">
        <v>418.77</v>
      </c>
      <c r="V29">
        <v>18.07</v>
      </c>
      <c r="W29">
        <v>33.99</v>
      </c>
      <c r="X29">
        <v>148.30000000000001</v>
      </c>
      <c r="Y29">
        <v>0</v>
      </c>
      <c r="Z29">
        <v>19.559999999999999</v>
      </c>
      <c r="AA29">
        <v>14.05</v>
      </c>
      <c r="AB29">
        <v>39.51</v>
      </c>
      <c r="AC29">
        <v>29.06</v>
      </c>
      <c r="AD29">
        <v>36.549999999999997</v>
      </c>
      <c r="AE29">
        <v>49.43</v>
      </c>
      <c r="AF29">
        <v>19.72</v>
      </c>
      <c r="AG29">
        <v>42.08</v>
      </c>
      <c r="AH29">
        <v>140.34</v>
      </c>
      <c r="AI29">
        <v>33.1</v>
      </c>
      <c r="AJ29">
        <v>0</v>
      </c>
      <c r="AK29">
        <v>52.15</v>
      </c>
      <c r="AL29">
        <v>12.78</v>
      </c>
      <c r="AM29">
        <v>10.54</v>
      </c>
      <c r="AN29">
        <v>0</v>
      </c>
      <c r="AO29">
        <v>0</v>
      </c>
      <c r="AP29">
        <v>11.91</v>
      </c>
      <c r="AQ29">
        <v>62.24</v>
      </c>
      <c r="AR29">
        <v>0.78</v>
      </c>
      <c r="AS29">
        <v>4.57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2695.3100000000004</v>
      </c>
    </row>
    <row r="30" spans="1:117">
      <c r="A30" t="s">
        <v>72</v>
      </c>
      <c r="B30">
        <v>0</v>
      </c>
      <c r="C30">
        <v>0</v>
      </c>
      <c r="D30">
        <v>41.68</v>
      </c>
      <c r="E30">
        <v>0</v>
      </c>
      <c r="F30">
        <v>0</v>
      </c>
      <c r="G30">
        <v>70.16</v>
      </c>
      <c r="H30">
        <v>0</v>
      </c>
      <c r="I30">
        <v>21.92</v>
      </c>
      <c r="J30">
        <v>66.849999999999994</v>
      </c>
      <c r="K30">
        <v>341.57</v>
      </c>
      <c r="L30">
        <v>429.66</v>
      </c>
      <c r="M30">
        <v>92</v>
      </c>
      <c r="N30">
        <v>118.76</v>
      </c>
      <c r="O30">
        <v>124.32</v>
      </c>
      <c r="P30">
        <v>102.75</v>
      </c>
      <c r="Q30">
        <v>20.56</v>
      </c>
      <c r="R30">
        <v>21.19</v>
      </c>
      <c r="S30">
        <v>26.39</v>
      </c>
      <c r="T30">
        <v>0</v>
      </c>
      <c r="U30">
        <v>418.77</v>
      </c>
      <c r="V30">
        <v>18.07</v>
      </c>
      <c r="W30">
        <v>33.99</v>
      </c>
      <c r="X30">
        <v>148.30000000000001</v>
      </c>
      <c r="Y30">
        <v>0</v>
      </c>
      <c r="Z30">
        <v>19.559999999999999</v>
      </c>
      <c r="AA30">
        <v>14.05</v>
      </c>
      <c r="AB30">
        <v>39.51</v>
      </c>
      <c r="AC30">
        <v>29.06</v>
      </c>
      <c r="AD30">
        <v>36.549999999999997</v>
      </c>
      <c r="AE30">
        <v>49.43</v>
      </c>
      <c r="AF30">
        <v>19.72</v>
      </c>
      <c r="AG30">
        <v>42.08</v>
      </c>
      <c r="AH30">
        <v>140.34</v>
      </c>
      <c r="AI30">
        <v>33.1</v>
      </c>
      <c r="AJ30">
        <v>0</v>
      </c>
      <c r="AK30">
        <v>52.15</v>
      </c>
      <c r="AL30">
        <v>12.78</v>
      </c>
      <c r="AM30">
        <v>10.54</v>
      </c>
      <c r="AN30">
        <v>0</v>
      </c>
      <c r="AO30">
        <v>0</v>
      </c>
      <c r="AP30">
        <v>5.76</v>
      </c>
      <c r="AQ30">
        <v>62.24</v>
      </c>
      <c r="AR30">
        <v>1.1100000000000001</v>
      </c>
      <c r="AS30">
        <v>4.57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2689.4900000000007</v>
      </c>
    </row>
    <row r="31" spans="1:117">
      <c r="A31" t="s">
        <v>73</v>
      </c>
      <c r="B31">
        <v>0</v>
      </c>
      <c r="C31">
        <v>0</v>
      </c>
      <c r="D31">
        <v>41.68</v>
      </c>
      <c r="E31">
        <v>0</v>
      </c>
      <c r="F31">
        <v>0</v>
      </c>
      <c r="G31">
        <v>70.16</v>
      </c>
      <c r="H31">
        <v>0</v>
      </c>
      <c r="I31">
        <v>21.92</v>
      </c>
      <c r="J31">
        <v>66.849999999999994</v>
      </c>
      <c r="K31">
        <v>341.57</v>
      </c>
      <c r="L31">
        <v>429.66</v>
      </c>
      <c r="M31">
        <v>92</v>
      </c>
      <c r="N31">
        <v>118.76</v>
      </c>
      <c r="O31">
        <v>124.32</v>
      </c>
      <c r="P31">
        <v>102.75</v>
      </c>
      <c r="Q31">
        <v>20.56</v>
      </c>
      <c r="R31">
        <v>21.19</v>
      </c>
      <c r="S31">
        <v>26.39</v>
      </c>
      <c r="T31">
        <v>0</v>
      </c>
      <c r="U31">
        <v>418.77</v>
      </c>
      <c r="V31">
        <v>18.07</v>
      </c>
      <c r="W31">
        <v>33.99</v>
      </c>
      <c r="X31">
        <v>148.30000000000001</v>
      </c>
      <c r="Y31">
        <v>0</v>
      </c>
      <c r="Z31">
        <v>19.559999999999999</v>
      </c>
      <c r="AA31">
        <v>14.05</v>
      </c>
      <c r="AB31">
        <v>39.51</v>
      </c>
      <c r="AC31">
        <v>29.06</v>
      </c>
      <c r="AD31">
        <v>36.549999999999997</v>
      </c>
      <c r="AE31">
        <v>49.43</v>
      </c>
      <c r="AF31">
        <v>19.72</v>
      </c>
      <c r="AG31">
        <v>42.08</v>
      </c>
      <c r="AH31">
        <v>140.34</v>
      </c>
      <c r="AI31">
        <v>33.1</v>
      </c>
      <c r="AJ31">
        <v>0</v>
      </c>
      <c r="AK31">
        <v>52.15</v>
      </c>
      <c r="AL31">
        <v>12.78</v>
      </c>
      <c r="AM31">
        <v>10.54</v>
      </c>
      <c r="AN31">
        <v>0</v>
      </c>
      <c r="AO31">
        <v>0</v>
      </c>
      <c r="AP31">
        <v>5.13</v>
      </c>
      <c r="AQ31">
        <v>62.24</v>
      </c>
      <c r="AR31">
        <v>35.33</v>
      </c>
      <c r="AS31">
        <v>4.57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2723.0800000000004</v>
      </c>
    </row>
    <row r="32" spans="1:117">
      <c r="A32" t="s">
        <v>74</v>
      </c>
      <c r="B32">
        <v>0</v>
      </c>
      <c r="C32">
        <v>0</v>
      </c>
      <c r="D32">
        <v>41.68</v>
      </c>
      <c r="E32">
        <v>0</v>
      </c>
      <c r="F32">
        <v>0</v>
      </c>
      <c r="G32">
        <v>70.16</v>
      </c>
      <c r="H32">
        <v>0</v>
      </c>
      <c r="I32">
        <v>21.92</v>
      </c>
      <c r="J32">
        <v>66.849999999999994</v>
      </c>
      <c r="K32">
        <v>341.57</v>
      </c>
      <c r="L32">
        <v>429.66</v>
      </c>
      <c r="M32">
        <v>92</v>
      </c>
      <c r="N32">
        <v>118.76</v>
      </c>
      <c r="O32">
        <v>124.32</v>
      </c>
      <c r="P32">
        <v>102.75</v>
      </c>
      <c r="Q32">
        <v>20.56</v>
      </c>
      <c r="R32">
        <v>21.19</v>
      </c>
      <c r="S32">
        <v>26.39</v>
      </c>
      <c r="T32">
        <v>0</v>
      </c>
      <c r="U32">
        <v>418.77</v>
      </c>
      <c r="V32">
        <v>18.07</v>
      </c>
      <c r="W32">
        <v>33.99</v>
      </c>
      <c r="X32">
        <v>148.30000000000001</v>
      </c>
      <c r="Y32">
        <v>0</v>
      </c>
      <c r="Z32">
        <v>19.559999999999999</v>
      </c>
      <c r="AA32">
        <v>11.85</v>
      </c>
      <c r="AB32">
        <v>39.51</v>
      </c>
      <c r="AC32">
        <v>29.06</v>
      </c>
      <c r="AD32">
        <v>36.549999999999997</v>
      </c>
      <c r="AE32">
        <v>49.43</v>
      </c>
      <c r="AF32">
        <v>19.72</v>
      </c>
      <c r="AG32">
        <v>42.08</v>
      </c>
      <c r="AH32">
        <v>140.34</v>
      </c>
      <c r="AI32">
        <v>33.1</v>
      </c>
      <c r="AJ32">
        <v>0</v>
      </c>
      <c r="AK32">
        <v>52.15</v>
      </c>
      <c r="AL32">
        <v>12.78</v>
      </c>
      <c r="AM32">
        <v>5.27</v>
      </c>
      <c r="AN32">
        <v>0</v>
      </c>
      <c r="AO32">
        <v>0</v>
      </c>
      <c r="AP32">
        <v>5.13</v>
      </c>
      <c r="AQ32">
        <v>62.24</v>
      </c>
      <c r="AR32">
        <v>35.33</v>
      </c>
      <c r="AS32">
        <v>4.57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2715.61</v>
      </c>
    </row>
    <row r="33" spans="1:117">
      <c r="A33" t="s">
        <v>75</v>
      </c>
      <c r="B33">
        <v>0</v>
      </c>
      <c r="C33">
        <v>0</v>
      </c>
      <c r="D33">
        <v>41.68</v>
      </c>
      <c r="E33">
        <v>0</v>
      </c>
      <c r="F33">
        <v>0</v>
      </c>
      <c r="G33">
        <v>70.16</v>
      </c>
      <c r="H33">
        <v>0</v>
      </c>
      <c r="I33">
        <v>21.92</v>
      </c>
      <c r="J33">
        <v>66.849999999999994</v>
      </c>
      <c r="K33">
        <v>341.57</v>
      </c>
      <c r="L33">
        <v>429.66</v>
      </c>
      <c r="M33">
        <v>92</v>
      </c>
      <c r="N33">
        <v>118.76</v>
      </c>
      <c r="O33">
        <v>124.32</v>
      </c>
      <c r="P33">
        <v>102.75</v>
      </c>
      <c r="Q33">
        <v>20.56</v>
      </c>
      <c r="R33">
        <v>21.19</v>
      </c>
      <c r="S33">
        <v>26.39</v>
      </c>
      <c r="T33">
        <v>0</v>
      </c>
      <c r="U33">
        <v>418.77</v>
      </c>
      <c r="V33">
        <v>18.07</v>
      </c>
      <c r="W33">
        <v>33.99</v>
      </c>
      <c r="X33">
        <v>148.30000000000001</v>
      </c>
      <c r="Y33">
        <v>0</v>
      </c>
      <c r="Z33">
        <v>1.1000000000000001</v>
      </c>
      <c r="AA33">
        <v>0</v>
      </c>
      <c r="AB33">
        <v>26.34</v>
      </c>
      <c r="AC33">
        <v>19.36</v>
      </c>
      <c r="AD33">
        <v>27.48</v>
      </c>
      <c r="AE33">
        <v>32.96</v>
      </c>
      <c r="AF33">
        <v>8.8699999999999992</v>
      </c>
      <c r="AG33">
        <v>42.08</v>
      </c>
      <c r="AH33">
        <v>116.95</v>
      </c>
      <c r="AI33">
        <v>33.1</v>
      </c>
      <c r="AJ33">
        <v>0</v>
      </c>
      <c r="AK33">
        <v>52.15</v>
      </c>
      <c r="AL33">
        <v>12.78</v>
      </c>
      <c r="AM33">
        <v>0</v>
      </c>
      <c r="AN33">
        <v>0</v>
      </c>
      <c r="AO33">
        <v>0</v>
      </c>
      <c r="AP33">
        <v>5.13</v>
      </c>
      <c r="AQ33">
        <v>46.31</v>
      </c>
      <c r="AR33">
        <v>3.31</v>
      </c>
      <c r="AS33">
        <v>4.57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2549.4300000000003</v>
      </c>
    </row>
    <row r="34" spans="1:117">
      <c r="A34" t="s">
        <v>76</v>
      </c>
      <c r="B34">
        <v>0</v>
      </c>
      <c r="C34">
        <v>0</v>
      </c>
      <c r="D34">
        <v>41.68</v>
      </c>
      <c r="E34">
        <v>0</v>
      </c>
      <c r="F34">
        <v>0</v>
      </c>
      <c r="G34">
        <v>70.16</v>
      </c>
      <c r="H34">
        <v>0</v>
      </c>
      <c r="I34">
        <v>21.92</v>
      </c>
      <c r="J34">
        <v>66.849999999999994</v>
      </c>
      <c r="K34">
        <v>341.57</v>
      </c>
      <c r="L34">
        <v>429.66</v>
      </c>
      <c r="M34">
        <v>92</v>
      </c>
      <c r="N34">
        <v>118.76</v>
      </c>
      <c r="O34">
        <v>124.32</v>
      </c>
      <c r="P34">
        <v>102.75</v>
      </c>
      <c r="Q34">
        <v>20.56</v>
      </c>
      <c r="R34">
        <v>21.19</v>
      </c>
      <c r="S34">
        <v>26.39</v>
      </c>
      <c r="T34">
        <v>0</v>
      </c>
      <c r="U34">
        <v>418.77</v>
      </c>
      <c r="V34">
        <v>18.07</v>
      </c>
      <c r="W34">
        <v>33.99</v>
      </c>
      <c r="X34">
        <v>148.30000000000001</v>
      </c>
      <c r="Y34">
        <v>0</v>
      </c>
      <c r="Z34">
        <v>0</v>
      </c>
      <c r="AA34">
        <v>0</v>
      </c>
      <c r="AB34">
        <v>12</v>
      </c>
      <c r="AC34">
        <v>9.68</v>
      </c>
      <c r="AD34">
        <v>18.23</v>
      </c>
      <c r="AE34">
        <v>32.96</v>
      </c>
      <c r="AF34">
        <v>8.8699999999999992</v>
      </c>
      <c r="AG34">
        <v>42.08</v>
      </c>
      <c r="AH34">
        <v>93.56</v>
      </c>
      <c r="AI34">
        <v>5.09</v>
      </c>
      <c r="AJ34">
        <v>0</v>
      </c>
      <c r="AK34">
        <v>52.15</v>
      </c>
      <c r="AL34">
        <v>12.78</v>
      </c>
      <c r="AM34">
        <v>0</v>
      </c>
      <c r="AN34">
        <v>0</v>
      </c>
      <c r="AO34">
        <v>0</v>
      </c>
      <c r="AP34">
        <v>5.76</v>
      </c>
      <c r="AQ34">
        <v>30.87</v>
      </c>
      <c r="AR34">
        <v>0.88</v>
      </c>
      <c r="AS34">
        <v>4.57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2446.4200000000005</v>
      </c>
    </row>
    <row r="35" spans="1:117">
      <c r="A35" t="s">
        <v>77</v>
      </c>
      <c r="B35">
        <v>0</v>
      </c>
      <c r="C35">
        <v>0</v>
      </c>
      <c r="D35">
        <v>41.68</v>
      </c>
      <c r="E35">
        <v>0</v>
      </c>
      <c r="F35">
        <v>0</v>
      </c>
      <c r="G35">
        <v>70.16</v>
      </c>
      <c r="H35">
        <v>0</v>
      </c>
      <c r="I35">
        <v>21.92</v>
      </c>
      <c r="J35">
        <v>66.849999999999994</v>
      </c>
      <c r="K35">
        <v>341.57</v>
      </c>
      <c r="L35">
        <v>429.66</v>
      </c>
      <c r="M35">
        <v>92</v>
      </c>
      <c r="N35">
        <v>118.76</v>
      </c>
      <c r="O35">
        <v>124.32</v>
      </c>
      <c r="P35">
        <v>102.75</v>
      </c>
      <c r="Q35">
        <v>20.56</v>
      </c>
      <c r="R35">
        <v>21.19</v>
      </c>
      <c r="S35">
        <v>26.39</v>
      </c>
      <c r="T35">
        <v>0</v>
      </c>
      <c r="U35">
        <v>418.77</v>
      </c>
      <c r="V35">
        <v>18.07</v>
      </c>
      <c r="W35">
        <v>33.99</v>
      </c>
      <c r="X35">
        <v>148.30000000000001</v>
      </c>
      <c r="Y35">
        <v>0</v>
      </c>
      <c r="Z35">
        <v>0</v>
      </c>
      <c r="AA35">
        <v>0</v>
      </c>
      <c r="AB35">
        <v>2.4</v>
      </c>
      <c r="AC35">
        <v>9.68</v>
      </c>
      <c r="AD35">
        <v>9.11</v>
      </c>
      <c r="AE35">
        <v>32.96</v>
      </c>
      <c r="AF35">
        <v>8.8699999999999992</v>
      </c>
      <c r="AG35">
        <v>42.08</v>
      </c>
      <c r="AH35">
        <v>70.17</v>
      </c>
      <c r="AI35">
        <v>2.5499999999999998</v>
      </c>
      <c r="AJ35">
        <v>0</v>
      </c>
      <c r="AK35">
        <v>52.15</v>
      </c>
      <c r="AL35">
        <v>13.95</v>
      </c>
      <c r="AM35">
        <v>0</v>
      </c>
      <c r="AN35">
        <v>0</v>
      </c>
      <c r="AO35">
        <v>0</v>
      </c>
      <c r="AP35">
        <v>5.76</v>
      </c>
      <c r="AQ35">
        <v>14.93</v>
      </c>
      <c r="AR35">
        <v>0.88</v>
      </c>
      <c r="AS35">
        <v>4.57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2387.0000000000005</v>
      </c>
    </row>
    <row r="36" spans="1:117">
      <c r="A36" t="s">
        <v>78</v>
      </c>
      <c r="B36">
        <v>0</v>
      </c>
      <c r="C36">
        <v>0</v>
      </c>
      <c r="D36">
        <v>41.68</v>
      </c>
      <c r="E36">
        <v>0</v>
      </c>
      <c r="F36">
        <v>0</v>
      </c>
      <c r="G36">
        <v>70.16</v>
      </c>
      <c r="H36">
        <v>0</v>
      </c>
      <c r="I36">
        <v>21.92</v>
      </c>
      <c r="J36">
        <v>66.849999999999994</v>
      </c>
      <c r="K36">
        <v>341.57</v>
      </c>
      <c r="L36">
        <v>429.66</v>
      </c>
      <c r="M36">
        <v>92</v>
      </c>
      <c r="N36">
        <v>118.76</v>
      </c>
      <c r="O36">
        <v>124.32</v>
      </c>
      <c r="P36">
        <v>102.75</v>
      </c>
      <c r="Q36">
        <v>20.56</v>
      </c>
      <c r="R36">
        <v>21.19</v>
      </c>
      <c r="S36">
        <v>26.39</v>
      </c>
      <c r="T36">
        <v>0</v>
      </c>
      <c r="U36">
        <v>418.77</v>
      </c>
      <c r="V36">
        <v>18.07</v>
      </c>
      <c r="W36">
        <v>33.99</v>
      </c>
      <c r="X36">
        <v>148.30000000000001</v>
      </c>
      <c r="Y36">
        <v>0</v>
      </c>
      <c r="Z36">
        <v>0</v>
      </c>
      <c r="AA36">
        <v>0</v>
      </c>
      <c r="AB36">
        <v>2.4</v>
      </c>
      <c r="AC36">
        <v>9.68</v>
      </c>
      <c r="AD36">
        <v>0</v>
      </c>
      <c r="AE36">
        <v>32.96</v>
      </c>
      <c r="AF36">
        <v>8.8699999999999992</v>
      </c>
      <c r="AG36">
        <v>42.08</v>
      </c>
      <c r="AH36">
        <v>40.25</v>
      </c>
      <c r="AI36">
        <v>0</v>
      </c>
      <c r="AJ36">
        <v>0</v>
      </c>
      <c r="AK36">
        <v>52.15</v>
      </c>
      <c r="AL36">
        <v>79.38</v>
      </c>
      <c r="AM36">
        <v>0</v>
      </c>
      <c r="AN36">
        <v>0</v>
      </c>
      <c r="AO36">
        <v>0</v>
      </c>
      <c r="AP36">
        <v>5.76</v>
      </c>
      <c r="AQ36">
        <v>0</v>
      </c>
      <c r="AR36">
        <v>0.88</v>
      </c>
      <c r="AS36">
        <v>4.57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2395.9200000000005</v>
      </c>
    </row>
    <row r="37" spans="1:117">
      <c r="A37" t="s">
        <v>79</v>
      </c>
      <c r="B37">
        <v>0</v>
      </c>
      <c r="C37">
        <v>0</v>
      </c>
      <c r="D37">
        <v>41.68</v>
      </c>
      <c r="E37">
        <v>0</v>
      </c>
      <c r="F37">
        <v>0</v>
      </c>
      <c r="G37">
        <v>70.16</v>
      </c>
      <c r="H37">
        <v>0</v>
      </c>
      <c r="I37">
        <v>21.92</v>
      </c>
      <c r="J37">
        <v>66.849999999999994</v>
      </c>
      <c r="K37">
        <v>341.57</v>
      </c>
      <c r="L37">
        <v>429.66</v>
      </c>
      <c r="M37">
        <v>92</v>
      </c>
      <c r="N37">
        <v>118.76</v>
      </c>
      <c r="O37">
        <v>124.32</v>
      </c>
      <c r="P37">
        <v>102.75</v>
      </c>
      <c r="Q37">
        <v>20.56</v>
      </c>
      <c r="R37">
        <v>21.19</v>
      </c>
      <c r="S37">
        <v>26.39</v>
      </c>
      <c r="T37">
        <v>0</v>
      </c>
      <c r="U37">
        <v>418.77</v>
      </c>
      <c r="V37">
        <v>18.07</v>
      </c>
      <c r="W37">
        <v>33.99</v>
      </c>
      <c r="X37">
        <v>148.30000000000001</v>
      </c>
      <c r="Y37">
        <v>0</v>
      </c>
      <c r="Z37">
        <v>0</v>
      </c>
      <c r="AA37">
        <v>0</v>
      </c>
      <c r="AB37">
        <v>2.4</v>
      </c>
      <c r="AC37">
        <v>9.68</v>
      </c>
      <c r="AD37">
        <v>0</v>
      </c>
      <c r="AE37">
        <v>32.96</v>
      </c>
      <c r="AF37">
        <v>8.8699999999999992</v>
      </c>
      <c r="AG37">
        <v>42.08</v>
      </c>
      <c r="AH37">
        <v>40.25</v>
      </c>
      <c r="AI37">
        <v>0</v>
      </c>
      <c r="AJ37">
        <v>0</v>
      </c>
      <c r="AK37">
        <v>52.15</v>
      </c>
      <c r="AL37">
        <v>79.38</v>
      </c>
      <c r="AM37">
        <v>0</v>
      </c>
      <c r="AN37">
        <v>0</v>
      </c>
      <c r="AO37">
        <v>0</v>
      </c>
      <c r="AP37">
        <v>5.76</v>
      </c>
      <c r="AQ37">
        <v>0</v>
      </c>
      <c r="AR37">
        <v>0.88</v>
      </c>
      <c r="AS37">
        <v>4.57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2395.9200000000005</v>
      </c>
    </row>
    <row r="38" spans="1:117">
      <c r="A38" t="s">
        <v>80</v>
      </c>
      <c r="B38">
        <v>0</v>
      </c>
      <c r="C38">
        <v>0</v>
      </c>
      <c r="D38">
        <v>41.68</v>
      </c>
      <c r="E38">
        <v>0</v>
      </c>
      <c r="F38">
        <v>0</v>
      </c>
      <c r="G38">
        <v>70.16</v>
      </c>
      <c r="H38">
        <v>0</v>
      </c>
      <c r="I38">
        <v>21.92</v>
      </c>
      <c r="J38">
        <v>66.849999999999994</v>
      </c>
      <c r="K38">
        <v>341.57</v>
      </c>
      <c r="L38">
        <v>429.66</v>
      </c>
      <c r="M38">
        <v>92</v>
      </c>
      <c r="N38">
        <v>118.76</v>
      </c>
      <c r="O38">
        <v>124.32</v>
      </c>
      <c r="P38">
        <v>102.75</v>
      </c>
      <c r="Q38">
        <v>20.56</v>
      </c>
      <c r="R38">
        <v>21.19</v>
      </c>
      <c r="S38">
        <v>26.39</v>
      </c>
      <c r="T38">
        <v>0</v>
      </c>
      <c r="U38">
        <v>418.77</v>
      </c>
      <c r="V38">
        <v>18.07</v>
      </c>
      <c r="W38">
        <v>33.99</v>
      </c>
      <c r="X38">
        <v>148.30000000000001</v>
      </c>
      <c r="Y38">
        <v>0</v>
      </c>
      <c r="Z38">
        <v>0</v>
      </c>
      <c r="AA38">
        <v>0</v>
      </c>
      <c r="AB38">
        <v>2.4</v>
      </c>
      <c r="AC38">
        <v>9.68</v>
      </c>
      <c r="AD38">
        <v>0</v>
      </c>
      <c r="AE38">
        <v>32.96</v>
      </c>
      <c r="AF38">
        <v>8.8699999999999992</v>
      </c>
      <c r="AG38">
        <v>42.08</v>
      </c>
      <c r="AH38">
        <v>40.25</v>
      </c>
      <c r="AI38">
        <v>0</v>
      </c>
      <c r="AJ38">
        <v>0</v>
      </c>
      <c r="AK38">
        <v>52.15</v>
      </c>
      <c r="AL38">
        <v>79.38</v>
      </c>
      <c r="AM38">
        <v>0</v>
      </c>
      <c r="AN38">
        <v>0</v>
      </c>
      <c r="AO38">
        <v>0</v>
      </c>
      <c r="AP38">
        <v>5.76</v>
      </c>
      <c r="AQ38">
        <v>0</v>
      </c>
      <c r="AR38">
        <v>0.88</v>
      </c>
      <c r="AS38">
        <v>4.57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2395.9200000000005</v>
      </c>
    </row>
    <row r="39" spans="1:117">
      <c r="A39" t="s">
        <v>81</v>
      </c>
      <c r="B39">
        <v>0</v>
      </c>
      <c r="C39">
        <v>0</v>
      </c>
      <c r="D39">
        <v>41.68</v>
      </c>
      <c r="E39">
        <v>0</v>
      </c>
      <c r="F39">
        <v>0</v>
      </c>
      <c r="G39">
        <v>70.16</v>
      </c>
      <c r="H39">
        <v>0</v>
      </c>
      <c r="I39">
        <v>21.92</v>
      </c>
      <c r="J39">
        <v>66.849999999999994</v>
      </c>
      <c r="K39">
        <v>341.57</v>
      </c>
      <c r="L39">
        <v>429.66</v>
      </c>
      <c r="M39">
        <v>92</v>
      </c>
      <c r="N39">
        <v>118.76</v>
      </c>
      <c r="O39">
        <v>124.32</v>
      </c>
      <c r="P39">
        <v>102.75</v>
      </c>
      <c r="Q39">
        <v>20.56</v>
      </c>
      <c r="R39">
        <v>21.19</v>
      </c>
      <c r="S39">
        <v>26.39</v>
      </c>
      <c r="T39">
        <v>0</v>
      </c>
      <c r="U39">
        <v>418.77</v>
      </c>
      <c r="V39">
        <v>18.07</v>
      </c>
      <c r="W39">
        <v>33.99</v>
      </c>
      <c r="X39">
        <v>148.30000000000001</v>
      </c>
      <c r="Y39">
        <v>0</v>
      </c>
      <c r="Z39">
        <v>0</v>
      </c>
      <c r="AA39">
        <v>0</v>
      </c>
      <c r="AB39">
        <v>2.4</v>
      </c>
      <c r="AC39">
        <v>0</v>
      </c>
      <c r="AD39">
        <v>0</v>
      </c>
      <c r="AE39">
        <v>32.96</v>
      </c>
      <c r="AF39">
        <v>8.8699999999999992</v>
      </c>
      <c r="AG39">
        <v>42.08</v>
      </c>
      <c r="AH39">
        <v>23.39</v>
      </c>
      <c r="AI39">
        <v>0</v>
      </c>
      <c r="AJ39">
        <v>0</v>
      </c>
      <c r="AK39">
        <v>52.15</v>
      </c>
      <c r="AL39">
        <v>79.38</v>
      </c>
      <c r="AM39">
        <v>0</v>
      </c>
      <c r="AN39">
        <v>0</v>
      </c>
      <c r="AO39">
        <v>0</v>
      </c>
      <c r="AP39">
        <v>11.91</v>
      </c>
      <c r="AQ39">
        <v>0</v>
      </c>
      <c r="AR39">
        <v>35.33</v>
      </c>
      <c r="AS39">
        <v>4.57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2409.98</v>
      </c>
    </row>
    <row r="40" spans="1:117">
      <c r="A40" t="s">
        <v>82</v>
      </c>
      <c r="B40">
        <v>0</v>
      </c>
      <c r="C40">
        <v>0</v>
      </c>
      <c r="D40">
        <v>41.68</v>
      </c>
      <c r="E40">
        <v>0</v>
      </c>
      <c r="F40">
        <v>0</v>
      </c>
      <c r="G40">
        <v>70.16</v>
      </c>
      <c r="H40">
        <v>0</v>
      </c>
      <c r="I40">
        <v>21.92</v>
      </c>
      <c r="J40">
        <v>66.849999999999994</v>
      </c>
      <c r="K40">
        <v>341.57</v>
      </c>
      <c r="L40">
        <v>429.66</v>
      </c>
      <c r="M40">
        <v>92</v>
      </c>
      <c r="N40">
        <v>118.76</v>
      </c>
      <c r="O40">
        <v>124.32</v>
      </c>
      <c r="P40">
        <v>102.75</v>
      </c>
      <c r="Q40">
        <v>20.56</v>
      </c>
      <c r="R40">
        <v>21.19</v>
      </c>
      <c r="S40">
        <v>26.39</v>
      </c>
      <c r="T40">
        <v>0</v>
      </c>
      <c r="U40">
        <v>418.77</v>
      </c>
      <c r="V40">
        <v>18.07</v>
      </c>
      <c r="W40">
        <v>33.99</v>
      </c>
      <c r="X40">
        <v>148.30000000000001</v>
      </c>
      <c r="Y40">
        <v>0</v>
      </c>
      <c r="Z40">
        <v>0</v>
      </c>
      <c r="AA40">
        <v>0</v>
      </c>
      <c r="AB40">
        <v>2.4</v>
      </c>
      <c r="AC40">
        <v>0</v>
      </c>
      <c r="AD40">
        <v>0</v>
      </c>
      <c r="AE40">
        <v>32.96</v>
      </c>
      <c r="AF40">
        <v>8.8699999999999992</v>
      </c>
      <c r="AG40">
        <v>42.08</v>
      </c>
      <c r="AH40">
        <v>23.39</v>
      </c>
      <c r="AI40">
        <v>0</v>
      </c>
      <c r="AJ40">
        <v>0</v>
      </c>
      <c r="AK40">
        <v>52.15</v>
      </c>
      <c r="AL40">
        <v>13.95</v>
      </c>
      <c r="AM40">
        <v>0</v>
      </c>
      <c r="AN40">
        <v>0</v>
      </c>
      <c r="AO40">
        <v>0</v>
      </c>
      <c r="AP40">
        <v>5.76</v>
      </c>
      <c r="AQ40">
        <v>0</v>
      </c>
      <c r="AR40">
        <v>35.33</v>
      </c>
      <c r="AS40">
        <v>4.57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2338.4</v>
      </c>
    </row>
    <row r="41" spans="1:117">
      <c r="A41" t="s">
        <v>83</v>
      </c>
      <c r="B41">
        <v>0</v>
      </c>
      <c r="C41">
        <v>0</v>
      </c>
      <c r="D41">
        <v>41.68</v>
      </c>
      <c r="E41">
        <v>0</v>
      </c>
      <c r="F41">
        <v>0</v>
      </c>
      <c r="G41">
        <v>70.16</v>
      </c>
      <c r="H41">
        <v>0</v>
      </c>
      <c r="I41">
        <v>21.92</v>
      </c>
      <c r="J41">
        <v>66.849999999999994</v>
      </c>
      <c r="K41">
        <v>341.57</v>
      </c>
      <c r="L41">
        <v>429.66</v>
      </c>
      <c r="M41">
        <v>92</v>
      </c>
      <c r="N41">
        <v>118.76</v>
      </c>
      <c r="O41">
        <v>124.32</v>
      </c>
      <c r="P41">
        <v>102.75</v>
      </c>
      <c r="Q41">
        <v>20.56</v>
      </c>
      <c r="R41">
        <v>21.19</v>
      </c>
      <c r="S41">
        <v>26.39</v>
      </c>
      <c r="T41">
        <v>0</v>
      </c>
      <c r="U41">
        <v>418.77</v>
      </c>
      <c r="V41">
        <v>18.07</v>
      </c>
      <c r="W41">
        <v>33.99</v>
      </c>
      <c r="X41">
        <v>148.30000000000001</v>
      </c>
      <c r="Y41">
        <v>0</v>
      </c>
      <c r="Z41">
        <v>0</v>
      </c>
      <c r="AA41">
        <v>0</v>
      </c>
      <c r="AB41">
        <v>2.4</v>
      </c>
      <c r="AC41">
        <v>0</v>
      </c>
      <c r="AD41">
        <v>0</v>
      </c>
      <c r="AE41">
        <v>16.48</v>
      </c>
      <c r="AF41">
        <v>8.8699999999999992</v>
      </c>
      <c r="AG41">
        <v>42.08</v>
      </c>
      <c r="AH41">
        <v>0</v>
      </c>
      <c r="AI41">
        <v>0</v>
      </c>
      <c r="AJ41">
        <v>0</v>
      </c>
      <c r="AK41">
        <v>52.15</v>
      </c>
      <c r="AL41">
        <v>12.78</v>
      </c>
      <c r="AM41">
        <v>0</v>
      </c>
      <c r="AN41">
        <v>0</v>
      </c>
      <c r="AO41">
        <v>0</v>
      </c>
      <c r="AP41">
        <v>5.76</v>
      </c>
      <c r="AQ41">
        <v>0</v>
      </c>
      <c r="AR41">
        <v>3.31</v>
      </c>
      <c r="AS41">
        <v>4.57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2265.3400000000006</v>
      </c>
    </row>
    <row r="42" spans="1:117">
      <c r="A42" t="s">
        <v>84</v>
      </c>
      <c r="B42">
        <v>0</v>
      </c>
      <c r="C42">
        <v>0</v>
      </c>
      <c r="D42">
        <v>41.68</v>
      </c>
      <c r="E42">
        <v>0</v>
      </c>
      <c r="F42">
        <v>0</v>
      </c>
      <c r="G42">
        <v>70.16</v>
      </c>
      <c r="H42">
        <v>0</v>
      </c>
      <c r="I42">
        <v>21.92</v>
      </c>
      <c r="J42">
        <v>66.849999999999994</v>
      </c>
      <c r="K42">
        <v>341.57</v>
      </c>
      <c r="L42">
        <v>429.66</v>
      </c>
      <c r="M42">
        <v>92</v>
      </c>
      <c r="N42">
        <v>118.76</v>
      </c>
      <c r="O42">
        <v>124.32</v>
      </c>
      <c r="P42">
        <v>102.75</v>
      </c>
      <c r="Q42">
        <v>20.56</v>
      </c>
      <c r="R42">
        <v>21.19</v>
      </c>
      <c r="S42">
        <v>26.39</v>
      </c>
      <c r="T42">
        <v>0</v>
      </c>
      <c r="U42">
        <v>418.77</v>
      </c>
      <c r="V42">
        <v>18.07</v>
      </c>
      <c r="W42">
        <v>33.99</v>
      </c>
      <c r="X42">
        <v>148.30000000000001</v>
      </c>
      <c r="Y42">
        <v>0</v>
      </c>
      <c r="Z42">
        <v>0</v>
      </c>
      <c r="AA42">
        <v>0</v>
      </c>
      <c r="AB42">
        <v>2.4</v>
      </c>
      <c r="AC42">
        <v>0</v>
      </c>
      <c r="AD42">
        <v>0</v>
      </c>
      <c r="AE42">
        <v>16.48</v>
      </c>
      <c r="AF42">
        <v>8.8699999999999992</v>
      </c>
      <c r="AG42">
        <v>42.08</v>
      </c>
      <c r="AH42">
        <v>0</v>
      </c>
      <c r="AI42">
        <v>0</v>
      </c>
      <c r="AJ42">
        <v>0</v>
      </c>
      <c r="AK42">
        <v>52.15</v>
      </c>
      <c r="AL42">
        <v>12.78</v>
      </c>
      <c r="AM42">
        <v>0</v>
      </c>
      <c r="AN42">
        <v>0</v>
      </c>
      <c r="AO42">
        <v>0</v>
      </c>
      <c r="AP42">
        <v>5.76</v>
      </c>
      <c r="AQ42">
        <v>0</v>
      </c>
      <c r="AR42">
        <v>0.88</v>
      </c>
      <c r="AS42">
        <v>4.57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2262.9100000000008</v>
      </c>
    </row>
    <row r="43" spans="1:117">
      <c r="A43" t="s">
        <v>85</v>
      </c>
      <c r="B43">
        <v>0</v>
      </c>
      <c r="C43">
        <v>0</v>
      </c>
      <c r="D43">
        <v>41.48</v>
      </c>
      <c r="E43">
        <v>0</v>
      </c>
      <c r="F43">
        <v>0</v>
      </c>
      <c r="G43">
        <v>70.16</v>
      </c>
      <c r="H43">
        <v>0</v>
      </c>
      <c r="I43">
        <v>21.92</v>
      </c>
      <c r="J43">
        <v>66.849999999999994</v>
      </c>
      <c r="K43">
        <v>341.57</v>
      </c>
      <c r="L43">
        <v>429.66</v>
      </c>
      <c r="M43">
        <v>92</v>
      </c>
      <c r="N43">
        <v>118.76</v>
      </c>
      <c r="O43">
        <v>124.32</v>
      </c>
      <c r="P43">
        <v>102.75</v>
      </c>
      <c r="Q43">
        <v>20.56</v>
      </c>
      <c r="R43">
        <v>21.19</v>
      </c>
      <c r="S43">
        <v>26.39</v>
      </c>
      <c r="T43">
        <v>0</v>
      </c>
      <c r="U43">
        <v>418.77</v>
      </c>
      <c r="V43">
        <v>14.3</v>
      </c>
      <c r="W43">
        <v>33.99</v>
      </c>
      <c r="X43">
        <v>148.30000000000001</v>
      </c>
      <c r="Y43">
        <v>0</v>
      </c>
      <c r="Z43">
        <v>0</v>
      </c>
      <c r="AA43">
        <v>0</v>
      </c>
      <c r="AB43">
        <v>2.4</v>
      </c>
      <c r="AC43">
        <v>0</v>
      </c>
      <c r="AD43">
        <v>0</v>
      </c>
      <c r="AE43">
        <v>16.48</v>
      </c>
      <c r="AF43">
        <v>8.8699999999999992</v>
      </c>
      <c r="AG43">
        <v>42.08</v>
      </c>
      <c r="AH43">
        <v>0</v>
      </c>
      <c r="AI43">
        <v>0</v>
      </c>
      <c r="AJ43">
        <v>0</v>
      </c>
      <c r="AK43">
        <v>52.15</v>
      </c>
      <c r="AL43">
        <v>12.78</v>
      </c>
      <c r="AM43">
        <v>0</v>
      </c>
      <c r="AN43">
        <v>0</v>
      </c>
      <c r="AO43">
        <v>0</v>
      </c>
      <c r="AP43">
        <v>5.76</v>
      </c>
      <c r="AQ43">
        <v>0</v>
      </c>
      <c r="AR43">
        <v>0.88</v>
      </c>
      <c r="AS43">
        <v>4.57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2258.940000000001</v>
      </c>
    </row>
    <row r="44" spans="1:117">
      <c r="A44" t="s">
        <v>86</v>
      </c>
      <c r="B44">
        <v>0</v>
      </c>
      <c r="C44">
        <v>0</v>
      </c>
      <c r="D44">
        <v>41.48</v>
      </c>
      <c r="E44">
        <v>0</v>
      </c>
      <c r="F44">
        <v>0</v>
      </c>
      <c r="G44">
        <v>70.16</v>
      </c>
      <c r="H44">
        <v>0</v>
      </c>
      <c r="I44">
        <v>21.92</v>
      </c>
      <c r="J44">
        <v>66.849999999999994</v>
      </c>
      <c r="K44">
        <v>341.57</v>
      </c>
      <c r="L44">
        <v>429.66</v>
      </c>
      <c r="M44">
        <v>92</v>
      </c>
      <c r="N44">
        <v>118.76</v>
      </c>
      <c r="O44">
        <v>124.32</v>
      </c>
      <c r="P44">
        <v>102.75</v>
      </c>
      <c r="Q44">
        <v>20.56</v>
      </c>
      <c r="R44">
        <v>21.19</v>
      </c>
      <c r="S44">
        <v>26.39</v>
      </c>
      <c r="T44">
        <v>0</v>
      </c>
      <c r="U44">
        <v>418.77</v>
      </c>
      <c r="V44">
        <v>14.3</v>
      </c>
      <c r="W44">
        <v>33.99</v>
      </c>
      <c r="X44">
        <v>148.30000000000001</v>
      </c>
      <c r="Y44">
        <v>0</v>
      </c>
      <c r="Z44">
        <v>0</v>
      </c>
      <c r="AA44">
        <v>0</v>
      </c>
      <c r="AB44">
        <v>2.4</v>
      </c>
      <c r="AC44">
        <v>0</v>
      </c>
      <c r="AD44">
        <v>0</v>
      </c>
      <c r="AE44">
        <v>16.48</v>
      </c>
      <c r="AF44">
        <v>8.8699999999999992</v>
      </c>
      <c r="AG44">
        <v>42.08</v>
      </c>
      <c r="AH44">
        <v>0</v>
      </c>
      <c r="AI44">
        <v>0</v>
      </c>
      <c r="AJ44">
        <v>0</v>
      </c>
      <c r="AK44">
        <v>52.15</v>
      </c>
      <c r="AL44">
        <v>12.78</v>
      </c>
      <c r="AM44">
        <v>0</v>
      </c>
      <c r="AN44">
        <v>0</v>
      </c>
      <c r="AO44">
        <v>0</v>
      </c>
      <c r="AP44">
        <v>5.76</v>
      </c>
      <c r="AQ44">
        <v>0</v>
      </c>
      <c r="AR44">
        <v>0.88</v>
      </c>
      <c r="AS44">
        <v>4.57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2258.940000000001</v>
      </c>
    </row>
    <row r="45" spans="1:117">
      <c r="A45" t="s">
        <v>87</v>
      </c>
      <c r="B45">
        <v>0</v>
      </c>
      <c r="C45">
        <v>0</v>
      </c>
      <c r="D45">
        <v>41.48</v>
      </c>
      <c r="E45">
        <v>0</v>
      </c>
      <c r="F45">
        <v>0</v>
      </c>
      <c r="G45">
        <v>70.16</v>
      </c>
      <c r="H45">
        <v>0</v>
      </c>
      <c r="I45">
        <v>21.92</v>
      </c>
      <c r="J45">
        <v>66.849999999999994</v>
      </c>
      <c r="K45">
        <v>341.57</v>
      </c>
      <c r="L45">
        <v>429.66</v>
      </c>
      <c r="M45">
        <v>92</v>
      </c>
      <c r="N45">
        <v>118.76</v>
      </c>
      <c r="O45">
        <v>124.32</v>
      </c>
      <c r="P45">
        <v>102.75</v>
      </c>
      <c r="Q45">
        <v>20.56</v>
      </c>
      <c r="R45">
        <v>21.19</v>
      </c>
      <c r="S45">
        <v>26.39</v>
      </c>
      <c r="T45">
        <v>0</v>
      </c>
      <c r="U45">
        <v>418.77</v>
      </c>
      <c r="V45">
        <v>14.3</v>
      </c>
      <c r="W45">
        <v>33.99</v>
      </c>
      <c r="X45">
        <v>148.30000000000001</v>
      </c>
      <c r="Y45">
        <v>0</v>
      </c>
      <c r="Z45">
        <v>0</v>
      </c>
      <c r="AA45">
        <v>0</v>
      </c>
      <c r="AB45">
        <v>2.4</v>
      </c>
      <c r="AC45">
        <v>0</v>
      </c>
      <c r="AD45">
        <v>0</v>
      </c>
      <c r="AE45">
        <v>16.48</v>
      </c>
      <c r="AF45">
        <v>8.8699999999999992</v>
      </c>
      <c r="AG45">
        <v>42.08</v>
      </c>
      <c r="AH45">
        <v>0</v>
      </c>
      <c r="AI45">
        <v>0</v>
      </c>
      <c r="AJ45">
        <v>0</v>
      </c>
      <c r="AK45">
        <v>52.15</v>
      </c>
      <c r="AL45">
        <v>12.78</v>
      </c>
      <c r="AM45">
        <v>0</v>
      </c>
      <c r="AN45">
        <v>0</v>
      </c>
      <c r="AO45">
        <v>0</v>
      </c>
      <c r="AP45">
        <v>5.76</v>
      </c>
      <c r="AQ45">
        <v>0</v>
      </c>
      <c r="AR45">
        <v>0.88</v>
      </c>
      <c r="AS45">
        <v>4.57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2258.940000000001</v>
      </c>
    </row>
    <row r="46" spans="1:117">
      <c r="A46" t="s">
        <v>88</v>
      </c>
      <c r="B46">
        <v>0</v>
      </c>
      <c r="C46">
        <v>0</v>
      </c>
      <c r="D46">
        <v>41.48</v>
      </c>
      <c r="E46">
        <v>0</v>
      </c>
      <c r="F46">
        <v>0</v>
      </c>
      <c r="G46">
        <v>70.16</v>
      </c>
      <c r="H46">
        <v>0</v>
      </c>
      <c r="I46">
        <v>21.92</v>
      </c>
      <c r="J46">
        <v>66.849999999999994</v>
      </c>
      <c r="K46">
        <v>341.57</v>
      </c>
      <c r="L46">
        <v>429.66</v>
      </c>
      <c r="M46">
        <v>92</v>
      </c>
      <c r="N46">
        <v>118.76</v>
      </c>
      <c r="O46">
        <v>124.32</v>
      </c>
      <c r="P46">
        <v>102.75</v>
      </c>
      <c r="Q46">
        <v>20.56</v>
      </c>
      <c r="R46">
        <v>21.19</v>
      </c>
      <c r="S46">
        <v>26.39</v>
      </c>
      <c r="T46">
        <v>0</v>
      </c>
      <c r="U46">
        <v>418.77</v>
      </c>
      <c r="V46">
        <v>14.3</v>
      </c>
      <c r="W46">
        <v>33.99</v>
      </c>
      <c r="X46">
        <v>148.30000000000001</v>
      </c>
      <c r="Y46">
        <v>0</v>
      </c>
      <c r="Z46">
        <v>0</v>
      </c>
      <c r="AA46">
        <v>0</v>
      </c>
      <c r="AB46">
        <v>2.4</v>
      </c>
      <c r="AC46">
        <v>0</v>
      </c>
      <c r="AD46">
        <v>0</v>
      </c>
      <c r="AE46">
        <v>16.48</v>
      </c>
      <c r="AF46">
        <v>8.8699999999999992</v>
      </c>
      <c r="AG46">
        <v>42.08</v>
      </c>
      <c r="AH46">
        <v>0</v>
      </c>
      <c r="AI46">
        <v>0</v>
      </c>
      <c r="AJ46">
        <v>0</v>
      </c>
      <c r="AK46">
        <v>52.15</v>
      </c>
      <c r="AL46">
        <v>12.78</v>
      </c>
      <c r="AM46">
        <v>0</v>
      </c>
      <c r="AN46">
        <v>0</v>
      </c>
      <c r="AO46">
        <v>0</v>
      </c>
      <c r="AP46">
        <v>5.76</v>
      </c>
      <c r="AQ46">
        <v>0</v>
      </c>
      <c r="AR46">
        <v>0.88</v>
      </c>
      <c r="AS46">
        <v>4.57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2258.940000000001</v>
      </c>
    </row>
    <row r="47" spans="1:117">
      <c r="A47" t="s">
        <v>89</v>
      </c>
      <c r="B47">
        <v>0</v>
      </c>
      <c r="C47">
        <v>0</v>
      </c>
      <c r="D47">
        <v>41.48</v>
      </c>
      <c r="E47">
        <v>0</v>
      </c>
      <c r="F47">
        <v>0</v>
      </c>
      <c r="G47">
        <v>70.05</v>
      </c>
      <c r="H47">
        <v>0</v>
      </c>
      <c r="I47">
        <v>21.92</v>
      </c>
      <c r="J47">
        <v>66.849999999999994</v>
      </c>
      <c r="K47">
        <v>341.57</v>
      </c>
      <c r="L47">
        <v>429.66</v>
      </c>
      <c r="M47">
        <v>92</v>
      </c>
      <c r="N47">
        <v>118.76</v>
      </c>
      <c r="O47">
        <v>124.32</v>
      </c>
      <c r="P47">
        <v>102.75</v>
      </c>
      <c r="Q47">
        <v>20.56</v>
      </c>
      <c r="R47">
        <v>21.19</v>
      </c>
      <c r="S47">
        <v>26.39</v>
      </c>
      <c r="T47">
        <v>0</v>
      </c>
      <c r="U47">
        <v>418.77</v>
      </c>
      <c r="V47">
        <v>14.3</v>
      </c>
      <c r="W47">
        <v>33.99</v>
      </c>
      <c r="X47">
        <v>148.30000000000001</v>
      </c>
      <c r="Y47">
        <v>0</v>
      </c>
      <c r="Z47">
        <v>0</v>
      </c>
      <c r="AA47">
        <v>0</v>
      </c>
      <c r="AB47">
        <v>2.4</v>
      </c>
      <c r="AC47">
        <v>0</v>
      </c>
      <c r="AD47">
        <v>0</v>
      </c>
      <c r="AE47">
        <v>16.48</v>
      </c>
      <c r="AF47">
        <v>8.8699999999999992</v>
      </c>
      <c r="AG47">
        <v>42.08</v>
      </c>
      <c r="AH47">
        <v>0</v>
      </c>
      <c r="AI47">
        <v>0</v>
      </c>
      <c r="AJ47">
        <v>0</v>
      </c>
      <c r="AK47">
        <v>52.15</v>
      </c>
      <c r="AL47">
        <v>12.78</v>
      </c>
      <c r="AM47">
        <v>0</v>
      </c>
      <c r="AN47">
        <v>0</v>
      </c>
      <c r="AO47">
        <v>0</v>
      </c>
      <c r="AP47">
        <v>5.76</v>
      </c>
      <c r="AQ47">
        <v>0</v>
      </c>
      <c r="AR47">
        <v>35.33</v>
      </c>
      <c r="AS47">
        <v>4.57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2293.2800000000007</v>
      </c>
    </row>
    <row r="48" spans="1:117">
      <c r="A48" t="s">
        <v>90</v>
      </c>
      <c r="B48">
        <v>0</v>
      </c>
      <c r="C48">
        <v>0</v>
      </c>
      <c r="D48">
        <v>41.48</v>
      </c>
      <c r="E48">
        <v>0</v>
      </c>
      <c r="F48">
        <v>0</v>
      </c>
      <c r="G48">
        <v>70.05</v>
      </c>
      <c r="H48">
        <v>0</v>
      </c>
      <c r="I48">
        <v>21.92</v>
      </c>
      <c r="J48">
        <v>66.849999999999994</v>
      </c>
      <c r="K48">
        <v>341.57</v>
      </c>
      <c r="L48">
        <v>429.66</v>
      </c>
      <c r="M48">
        <v>92</v>
      </c>
      <c r="N48">
        <v>118.76</v>
      </c>
      <c r="O48">
        <v>124.32</v>
      </c>
      <c r="P48">
        <v>102.75</v>
      </c>
      <c r="Q48">
        <v>20.56</v>
      </c>
      <c r="R48">
        <v>21.19</v>
      </c>
      <c r="S48">
        <v>26.39</v>
      </c>
      <c r="T48">
        <v>0</v>
      </c>
      <c r="U48">
        <v>418.77</v>
      </c>
      <c r="V48">
        <v>14.3</v>
      </c>
      <c r="W48">
        <v>33.99</v>
      </c>
      <c r="X48">
        <v>148.30000000000001</v>
      </c>
      <c r="Y48">
        <v>0</v>
      </c>
      <c r="Z48">
        <v>0</v>
      </c>
      <c r="AA48">
        <v>0</v>
      </c>
      <c r="AB48">
        <v>2.4</v>
      </c>
      <c r="AC48">
        <v>0</v>
      </c>
      <c r="AD48">
        <v>0</v>
      </c>
      <c r="AE48">
        <v>16.48</v>
      </c>
      <c r="AF48">
        <v>8.8699999999999992</v>
      </c>
      <c r="AG48">
        <v>42.08</v>
      </c>
      <c r="AH48">
        <v>0</v>
      </c>
      <c r="AI48">
        <v>0</v>
      </c>
      <c r="AJ48">
        <v>0</v>
      </c>
      <c r="AK48">
        <v>52.15</v>
      </c>
      <c r="AL48">
        <v>12.78</v>
      </c>
      <c r="AM48">
        <v>0</v>
      </c>
      <c r="AN48">
        <v>0</v>
      </c>
      <c r="AO48">
        <v>0</v>
      </c>
      <c r="AP48">
        <v>5.76</v>
      </c>
      <c r="AQ48">
        <v>0</v>
      </c>
      <c r="AR48">
        <v>35.33</v>
      </c>
      <c r="AS48">
        <v>10.76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2299.4700000000007</v>
      </c>
    </row>
    <row r="49" spans="1:117">
      <c r="A49" t="s">
        <v>91</v>
      </c>
      <c r="B49">
        <v>0</v>
      </c>
      <c r="C49">
        <v>0</v>
      </c>
      <c r="D49">
        <v>41.48</v>
      </c>
      <c r="E49">
        <v>0</v>
      </c>
      <c r="F49">
        <v>0</v>
      </c>
      <c r="G49">
        <v>70.05</v>
      </c>
      <c r="H49">
        <v>0</v>
      </c>
      <c r="I49">
        <v>21.92</v>
      </c>
      <c r="J49">
        <v>66.849999999999994</v>
      </c>
      <c r="K49">
        <v>341.57</v>
      </c>
      <c r="L49">
        <v>429.66</v>
      </c>
      <c r="M49">
        <v>92</v>
      </c>
      <c r="N49">
        <v>118.76</v>
      </c>
      <c r="O49">
        <v>124.32</v>
      </c>
      <c r="P49">
        <v>102.75</v>
      </c>
      <c r="Q49">
        <v>20.56</v>
      </c>
      <c r="R49">
        <v>21.19</v>
      </c>
      <c r="S49">
        <v>26.39</v>
      </c>
      <c r="T49">
        <v>0</v>
      </c>
      <c r="U49">
        <v>418.77</v>
      </c>
      <c r="V49">
        <v>14.3</v>
      </c>
      <c r="W49">
        <v>33.99</v>
      </c>
      <c r="X49">
        <v>148.30000000000001</v>
      </c>
      <c r="Y49">
        <v>0</v>
      </c>
      <c r="Z49">
        <v>0</v>
      </c>
      <c r="AA49">
        <v>0</v>
      </c>
      <c r="AB49">
        <v>2.4</v>
      </c>
      <c r="AC49">
        <v>0</v>
      </c>
      <c r="AD49">
        <v>0</v>
      </c>
      <c r="AE49">
        <v>16.48</v>
      </c>
      <c r="AF49">
        <v>8.8699999999999992</v>
      </c>
      <c r="AG49">
        <v>42.08</v>
      </c>
      <c r="AH49">
        <v>0</v>
      </c>
      <c r="AI49">
        <v>0</v>
      </c>
      <c r="AJ49">
        <v>0</v>
      </c>
      <c r="AK49">
        <v>52.15</v>
      </c>
      <c r="AL49">
        <v>12.78</v>
      </c>
      <c r="AM49">
        <v>0</v>
      </c>
      <c r="AN49">
        <v>0</v>
      </c>
      <c r="AO49">
        <v>0</v>
      </c>
      <c r="AP49">
        <v>5.76</v>
      </c>
      <c r="AQ49">
        <v>0</v>
      </c>
      <c r="AR49">
        <v>3.31</v>
      </c>
      <c r="AS49">
        <v>10.76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2267.4500000000007</v>
      </c>
    </row>
    <row r="50" spans="1:117">
      <c r="A50" t="s">
        <v>92</v>
      </c>
      <c r="B50">
        <v>0</v>
      </c>
      <c r="C50">
        <v>0</v>
      </c>
      <c r="D50">
        <v>41.48</v>
      </c>
      <c r="E50">
        <v>0</v>
      </c>
      <c r="F50">
        <v>0</v>
      </c>
      <c r="G50">
        <v>70.05</v>
      </c>
      <c r="H50">
        <v>0</v>
      </c>
      <c r="I50">
        <v>21.92</v>
      </c>
      <c r="J50">
        <v>66.849999999999994</v>
      </c>
      <c r="K50">
        <v>341.57</v>
      </c>
      <c r="L50">
        <v>429.66</v>
      </c>
      <c r="M50">
        <v>92</v>
      </c>
      <c r="N50">
        <v>118.76</v>
      </c>
      <c r="O50">
        <v>124.32</v>
      </c>
      <c r="P50">
        <v>102.75</v>
      </c>
      <c r="Q50">
        <v>20.56</v>
      </c>
      <c r="R50">
        <v>21.19</v>
      </c>
      <c r="S50">
        <v>26.39</v>
      </c>
      <c r="T50">
        <v>0</v>
      </c>
      <c r="U50">
        <v>418.77</v>
      </c>
      <c r="V50">
        <v>14.3</v>
      </c>
      <c r="W50">
        <v>33.99</v>
      </c>
      <c r="X50">
        <v>148.30000000000001</v>
      </c>
      <c r="Y50">
        <v>0</v>
      </c>
      <c r="Z50">
        <v>0</v>
      </c>
      <c r="AA50">
        <v>0</v>
      </c>
      <c r="AB50">
        <v>2.4</v>
      </c>
      <c r="AC50">
        <v>0</v>
      </c>
      <c r="AD50">
        <v>0</v>
      </c>
      <c r="AE50">
        <v>16.48</v>
      </c>
      <c r="AF50">
        <v>8.8699999999999992</v>
      </c>
      <c r="AG50">
        <v>42.08</v>
      </c>
      <c r="AH50">
        <v>0</v>
      </c>
      <c r="AI50">
        <v>0</v>
      </c>
      <c r="AJ50">
        <v>0</v>
      </c>
      <c r="AK50">
        <v>52.15</v>
      </c>
      <c r="AL50">
        <v>12.78</v>
      </c>
      <c r="AM50">
        <v>0</v>
      </c>
      <c r="AN50">
        <v>0</v>
      </c>
      <c r="AO50">
        <v>0</v>
      </c>
      <c r="AP50">
        <v>5.76</v>
      </c>
      <c r="AQ50">
        <v>0</v>
      </c>
      <c r="AR50">
        <v>0.88</v>
      </c>
      <c r="AS50">
        <v>10.76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2265.0200000000009</v>
      </c>
    </row>
    <row r="51" spans="1:117">
      <c r="A51" t="s">
        <v>93</v>
      </c>
      <c r="B51">
        <v>0</v>
      </c>
      <c r="C51">
        <v>0</v>
      </c>
      <c r="D51">
        <v>41.16</v>
      </c>
      <c r="E51">
        <v>0</v>
      </c>
      <c r="F51">
        <v>0</v>
      </c>
      <c r="G51">
        <v>70.05</v>
      </c>
      <c r="H51">
        <v>0</v>
      </c>
      <c r="I51">
        <v>21.92</v>
      </c>
      <c r="J51">
        <v>65.760000000000005</v>
      </c>
      <c r="K51">
        <v>341.57</v>
      </c>
      <c r="L51">
        <v>429.66</v>
      </c>
      <c r="M51">
        <v>92</v>
      </c>
      <c r="N51">
        <v>118.76</v>
      </c>
      <c r="O51">
        <v>124.32</v>
      </c>
      <c r="P51">
        <v>102.75</v>
      </c>
      <c r="Q51">
        <v>20.56</v>
      </c>
      <c r="R51">
        <v>21.19</v>
      </c>
      <c r="S51">
        <v>26.39</v>
      </c>
      <c r="T51">
        <v>0</v>
      </c>
      <c r="U51">
        <v>418.77</v>
      </c>
      <c r="V51">
        <v>14.3</v>
      </c>
      <c r="W51">
        <v>33.99</v>
      </c>
      <c r="X51">
        <v>148.30000000000001</v>
      </c>
      <c r="Y51">
        <v>0</v>
      </c>
      <c r="Z51">
        <v>0</v>
      </c>
      <c r="AA51">
        <v>0</v>
      </c>
      <c r="AB51">
        <v>2.4</v>
      </c>
      <c r="AC51">
        <v>0</v>
      </c>
      <c r="AD51">
        <v>0</v>
      </c>
      <c r="AE51">
        <v>16.48</v>
      </c>
      <c r="AF51">
        <v>8.8699999999999992</v>
      </c>
      <c r="AG51">
        <v>42.08</v>
      </c>
      <c r="AH51">
        <v>0</v>
      </c>
      <c r="AI51">
        <v>0</v>
      </c>
      <c r="AJ51">
        <v>0</v>
      </c>
      <c r="AK51">
        <v>52.15</v>
      </c>
      <c r="AL51">
        <v>12.78</v>
      </c>
      <c r="AM51">
        <v>0</v>
      </c>
      <c r="AN51">
        <v>0</v>
      </c>
      <c r="AO51">
        <v>0</v>
      </c>
      <c r="AP51">
        <v>11.91</v>
      </c>
      <c r="AQ51">
        <v>0</v>
      </c>
      <c r="AR51">
        <v>0.88</v>
      </c>
      <c r="AS51">
        <v>10.76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2269.7600000000007</v>
      </c>
    </row>
    <row r="52" spans="1:117">
      <c r="A52" t="s">
        <v>94</v>
      </c>
      <c r="B52">
        <v>0</v>
      </c>
      <c r="C52">
        <v>0</v>
      </c>
      <c r="D52">
        <v>41.16</v>
      </c>
      <c r="E52">
        <v>0</v>
      </c>
      <c r="F52">
        <v>0</v>
      </c>
      <c r="G52">
        <v>70.05</v>
      </c>
      <c r="H52">
        <v>0</v>
      </c>
      <c r="I52">
        <v>21.92</v>
      </c>
      <c r="J52">
        <v>65.760000000000005</v>
      </c>
      <c r="K52">
        <v>341.57</v>
      </c>
      <c r="L52">
        <v>429.66</v>
      </c>
      <c r="M52">
        <v>92</v>
      </c>
      <c r="N52">
        <v>118.76</v>
      </c>
      <c r="O52">
        <v>124.32</v>
      </c>
      <c r="P52">
        <v>102.75</v>
      </c>
      <c r="Q52">
        <v>20.56</v>
      </c>
      <c r="R52">
        <v>21.19</v>
      </c>
      <c r="S52">
        <v>26.39</v>
      </c>
      <c r="T52">
        <v>0</v>
      </c>
      <c r="U52">
        <v>418.77</v>
      </c>
      <c r="V52">
        <v>14.3</v>
      </c>
      <c r="W52">
        <v>33.99</v>
      </c>
      <c r="X52">
        <v>148.30000000000001</v>
      </c>
      <c r="Y52">
        <v>0</v>
      </c>
      <c r="Z52">
        <v>0</v>
      </c>
      <c r="AA52">
        <v>0</v>
      </c>
      <c r="AB52">
        <v>2.4</v>
      </c>
      <c r="AC52">
        <v>0</v>
      </c>
      <c r="AD52">
        <v>0</v>
      </c>
      <c r="AE52">
        <v>16.48</v>
      </c>
      <c r="AF52">
        <v>8.8699999999999992</v>
      </c>
      <c r="AG52">
        <v>42.08</v>
      </c>
      <c r="AH52">
        <v>0</v>
      </c>
      <c r="AI52">
        <v>0</v>
      </c>
      <c r="AJ52">
        <v>0</v>
      </c>
      <c r="AK52">
        <v>52.15</v>
      </c>
      <c r="AL52">
        <v>12.78</v>
      </c>
      <c r="AM52">
        <v>0</v>
      </c>
      <c r="AN52">
        <v>0</v>
      </c>
      <c r="AO52">
        <v>0</v>
      </c>
      <c r="AP52">
        <v>5.76</v>
      </c>
      <c r="AQ52">
        <v>0</v>
      </c>
      <c r="AR52">
        <v>0.88</v>
      </c>
      <c r="AS52">
        <v>10.76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2263.610000000001</v>
      </c>
    </row>
    <row r="53" spans="1:117">
      <c r="A53" t="s">
        <v>95</v>
      </c>
      <c r="B53">
        <v>0</v>
      </c>
      <c r="C53">
        <v>0</v>
      </c>
      <c r="D53">
        <v>41.16</v>
      </c>
      <c r="E53">
        <v>0</v>
      </c>
      <c r="F53">
        <v>0</v>
      </c>
      <c r="G53">
        <v>70.05</v>
      </c>
      <c r="H53">
        <v>0</v>
      </c>
      <c r="I53">
        <v>21.92</v>
      </c>
      <c r="J53">
        <v>65.760000000000005</v>
      </c>
      <c r="K53">
        <v>341.57</v>
      </c>
      <c r="L53">
        <v>429.66</v>
      </c>
      <c r="M53">
        <v>92</v>
      </c>
      <c r="N53">
        <v>118.76</v>
      </c>
      <c r="O53">
        <v>124.32</v>
      </c>
      <c r="P53">
        <v>102.75</v>
      </c>
      <c r="Q53">
        <v>20.56</v>
      </c>
      <c r="R53">
        <v>21.19</v>
      </c>
      <c r="S53">
        <v>26.39</v>
      </c>
      <c r="T53">
        <v>0</v>
      </c>
      <c r="U53">
        <v>418.77</v>
      </c>
      <c r="V53">
        <v>14.3</v>
      </c>
      <c r="W53">
        <v>33.99</v>
      </c>
      <c r="X53">
        <v>148.30000000000001</v>
      </c>
      <c r="Y53">
        <v>0</v>
      </c>
      <c r="Z53">
        <v>0</v>
      </c>
      <c r="AA53">
        <v>0</v>
      </c>
      <c r="AB53">
        <v>2.4</v>
      </c>
      <c r="AC53">
        <v>0</v>
      </c>
      <c r="AD53">
        <v>0</v>
      </c>
      <c r="AE53">
        <v>16.48</v>
      </c>
      <c r="AF53">
        <v>8.8699999999999992</v>
      </c>
      <c r="AG53">
        <v>42.08</v>
      </c>
      <c r="AH53">
        <v>0</v>
      </c>
      <c r="AI53">
        <v>0</v>
      </c>
      <c r="AJ53">
        <v>0</v>
      </c>
      <c r="AK53">
        <v>52.15</v>
      </c>
      <c r="AL53">
        <v>12.78</v>
      </c>
      <c r="AM53">
        <v>0</v>
      </c>
      <c r="AN53">
        <v>0</v>
      </c>
      <c r="AO53">
        <v>0</v>
      </c>
      <c r="AP53">
        <v>11.91</v>
      </c>
      <c r="AQ53">
        <v>0</v>
      </c>
      <c r="AR53">
        <v>0.88</v>
      </c>
      <c r="AS53">
        <v>10.76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2269.7600000000007</v>
      </c>
    </row>
    <row r="54" spans="1:117">
      <c r="A54" t="s">
        <v>96</v>
      </c>
      <c r="B54">
        <v>0</v>
      </c>
      <c r="C54">
        <v>0</v>
      </c>
      <c r="D54">
        <v>41.16</v>
      </c>
      <c r="E54">
        <v>0</v>
      </c>
      <c r="F54">
        <v>0</v>
      </c>
      <c r="G54">
        <v>70.05</v>
      </c>
      <c r="H54">
        <v>0</v>
      </c>
      <c r="I54">
        <v>21.92</v>
      </c>
      <c r="J54">
        <v>65.760000000000005</v>
      </c>
      <c r="K54">
        <v>341.57</v>
      </c>
      <c r="L54">
        <v>429.66</v>
      </c>
      <c r="M54">
        <v>92</v>
      </c>
      <c r="N54">
        <v>118.76</v>
      </c>
      <c r="O54">
        <v>124.32</v>
      </c>
      <c r="P54">
        <v>102.75</v>
      </c>
      <c r="Q54">
        <v>20.56</v>
      </c>
      <c r="R54">
        <v>21.19</v>
      </c>
      <c r="S54">
        <v>26.39</v>
      </c>
      <c r="T54">
        <v>0</v>
      </c>
      <c r="U54">
        <v>418.77</v>
      </c>
      <c r="V54">
        <v>14.3</v>
      </c>
      <c r="W54">
        <v>33.99</v>
      </c>
      <c r="X54">
        <v>148.30000000000001</v>
      </c>
      <c r="Y54">
        <v>0</v>
      </c>
      <c r="Z54">
        <v>0</v>
      </c>
      <c r="AA54">
        <v>0</v>
      </c>
      <c r="AB54">
        <v>2.4</v>
      </c>
      <c r="AC54">
        <v>0</v>
      </c>
      <c r="AD54">
        <v>0</v>
      </c>
      <c r="AE54">
        <v>16.48</v>
      </c>
      <c r="AF54">
        <v>8.8699999999999992</v>
      </c>
      <c r="AG54">
        <v>42.08</v>
      </c>
      <c r="AH54">
        <v>0</v>
      </c>
      <c r="AI54">
        <v>0</v>
      </c>
      <c r="AJ54">
        <v>0</v>
      </c>
      <c r="AK54">
        <v>52.15</v>
      </c>
      <c r="AL54">
        <v>12.78</v>
      </c>
      <c r="AM54">
        <v>0</v>
      </c>
      <c r="AN54">
        <v>0</v>
      </c>
      <c r="AO54">
        <v>0</v>
      </c>
      <c r="AP54">
        <v>5.76</v>
      </c>
      <c r="AQ54">
        <v>0</v>
      </c>
      <c r="AR54">
        <v>0.88</v>
      </c>
      <c r="AS54">
        <v>4.57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2257.420000000001</v>
      </c>
    </row>
    <row r="55" spans="1:117">
      <c r="A55" t="s">
        <v>97</v>
      </c>
      <c r="B55">
        <v>0</v>
      </c>
      <c r="C55">
        <v>0</v>
      </c>
      <c r="D55">
        <v>41.16</v>
      </c>
      <c r="E55">
        <v>0</v>
      </c>
      <c r="F55">
        <v>0</v>
      </c>
      <c r="G55">
        <v>70.05</v>
      </c>
      <c r="H55">
        <v>0</v>
      </c>
      <c r="I55">
        <v>21.92</v>
      </c>
      <c r="J55">
        <v>65.760000000000005</v>
      </c>
      <c r="K55">
        <v>341.57</v>
      </c>
      <c r="L55">
        <v>429.66</v>
      </c>
      <c r="M55">
        <v>92</v>
      </c>
      <c r="N55">
        <v>118.76</v>
      </c>
      <c r="O55">
        <v>124.32</v>
      </c>
      <c r="P55">
        <v>102.75</v>
      </c>
      <c r="Q55">
        <v>20.56</v>
      </c>
      <c r="R55">
        <v>21.19</v>
      </c>
      <c r="S55">
        <v>26.39</v>
      </c>
      <c r="T55">
        <v>0</v>
      </c>
      <c r="U55">
        <v>418.77</v>
      </c>
      <c r="V55">
        <v>14.3</v>
      </c>
      <c r="W55">
        <v>33.99</v>
      </c>
      <c r="X55">
        <v>148.30000000000001</v>
      </c>
      <c r="Y55">
        <v>0</v>
      </c>
      <c r="Z55">
        <v>0</v>
      </c>
      <c r="AA55">
        <v>0</v>
      </c>
      <c r="AB55">
        <v>2.4</v>
      </c>
      <c r="AC55">
        <v>0</v>
      </c>
      <c r="AD55">
        <v>0</v>
      </c>
      <c r="AE55">
        <v>16.48</v>
      </c>
      <c r="AF55">
        <v>8.8699999999999992</v>
      </c>
      <c r="AG55">
        <v>42.08</v>
      </c>
      <c r="AH55">
        <v>0</v>
      </c>
      <c r="AI55">
        <v>0</v>
      </c>
      <c r="AJ55">
        <v>0</v>
      </c>
      <c r="AK55">
        <v>52.15</v>
      </c>
      <c r="AL55">
        <v>12.78</v>
      </c>
      <c r="AM55">
        <v>0</v>
      </c>
      <c r="AN55">
        <v>0</v>
      </c>
      <c r="AO55">
        <v>0</v>
      </c>
      <c r="AP55">
        <v>5.76</v>
      </c>
      <c r="AQ55">
        <v>0</v>
      </c>
      <c r="AR55">
        <v>1.1100000000000001</v>
      </c>
      <c r="AS55">
        <v>4.57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2257.650000000001</v>
      </c>
    </row>
    <row r="56" spans="1:117">
      <c r="A56" t="s">
        <v>98</v>
      </c>
      <c r="B56">
        <v>0</v>
      </c>
      <c r="C56">
        <v>0</v>
      </c>
      <c r="D56">
        <v>41.16</v>
      </c>
      <c r="E56">
        <v>0</v>
      </c>
      <c r="F56">
        <v>0</v>
      </c>
      <c r="G56">
        <v>70.05</v>
      </c>
      <c r="H56">
        <v>0</v>
      </c>
      <c r="I56">
        <v>21.92</v>
      </c>
      <c r="J56">
        <v>65.760000000000005</v>
      </c>
      <c r="K56">
        <v>341.57</v>
      </c>
      <c r="L56">
        <v>429.66</v>
      </c>
      <c r="M56">
        <v>92</v>
      </c>
      <c r="N56">
        <v>118.76</v>
      </c>
      <c r="O56">
        <v>124.32</v>
      </c>
      <c r="P56">
        <v>102.75</v>
      </c>
      <c r="Q56">
        <v>20.56</v>
      </c>
      <c r="R56">
        <v>21.19</v>
      </c>
      <c r="S56">
        <v>26.39</v>
      </c>
      <c r="T56">
        <v>0</v>
      </c>
      <c r="U56">
        <v>418.77</v>
      </c>
      <c r="V56">
        <v>14.3</v>
      </c>
      <c r="W56">
        <v>33.99</v>
      </c>
      <c r="X56">
        <v>148.30000000000001</v>
      </c>
      <c r="Y56">
        <v>0</v>
      </c>
      <c r="Z56">
        <v>0</v>
      </c>
      <c r="AA56">
        <v>0</v>
      </c>
      <c r="AB56">
        <v>2.4</v>
      </c>
      <c r="AC56">
        <v>0</v>
      </c>
      <c r="AD56">
        <v>0</v>
      </c>
      <c r="AE56">
        <v>16.48</v>
      </c>
      <c r="AF56">
        <v>8.8699999999999992</v>
      </c>
      <c r="AG56">
        <v>42.08</v>
      </c>
      <c r="AH56">
        <v>0</v>
      </c>
      <c r="AI56">
        <v>0</v>
      </c>
      <c r="AJ56">
        <v>0</v>
      </c>
      <c r="AK56">
        <v>52.15</v>
      </c>
      <c r="AL56">
        <v>12.78</v>
      </c>
      <c r="AM56">
        <v>0</v>
      </c>
      <c r="AN56">
        <v>0</v>
      </c>
      <c r="AO56">
        <v>0</v>
      </c>
      <c r="AP56">
        <v>5.76</v>
      </c>
      <c r="AQ56">
        <v>0</v>
      </c>
      <c r="AR56">
        <v>1.1100000000000001</v>
      </c>
      <c r="AS56">
        <v>4.57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2257.650000000001</v>
      </c>
    </row>
    <row r="57" spans="1:117">
      <c r="A57" t="s">
        <v>99</v>
      </c>
      <c r="B57">
        <v>0</v>
      </c>
      <c r="C57">
        <v>0</v>
      </c>
      <c r="D57">
        <v>41.16</v>
      </c>
      <c r="E57">
        <v>0</v>
      </c>
      <c r="F57">
        <v>0</v>
      </c>
      <c r="G57">
        <v>70.05</v>
      </c>
      <c r="H57">
        <v>0</v>
      </c>
      <c r="I57">
        <v>21.92</v>
      </c>
      <c r="J57">
        <v>65.760000000000005</v>
      </c>
      <c r="K57">
        <v>341.57</v>
      </c>
      <c r="L57">
        <v>429.66</v>
      </c>
      <c r="M57">
        <v>92</v>
      </c>
      <c r="N57">
        <v>118.76</v>
      </c>
      <c r="O57">
        <v>124.32</v>
      </c>
      <c r="P57">
        <v>102.75</v>
      </c>
      <c r="Q57">
        <v>20.56</v>
      </c>
      <c r="R57">
        <v>21.19</v>
      </c>
      <c r="S57">
        <v>26.39</v>
      </c>
      <c r="T57">
        <v>0</v>
      </c>
      <c r="U57">
        <v>418.77</v>
      </c>
      <c r="V57">
        <v>14.3</v>
      </c>
      <c r="W57">
        <v>33.99</v>
      </c>
      <c r="X57">
        <v>148.30000000000001</v>
      </c>
      <c r="Y57">
        <v>0</v>
      </c>
      <c r="Z57">
        <v>0</v>
      </c>
      <c r="AA57">
        <v>0</v>
      </c>
      <c r="AB57">
        <v>2.4</v>
      </c>
      <c r="AC57">
        <v>0</v>
      </c>
      <c r="AD57">
        <v>0</v>
      </c>
      <c r="AE57">
        <v>16.48</v>
      </c>
      <c r="AF57">
        <v>8.8699999999999992</v>
      </c>
      <c r="AG57">
        <v>42.08</v>
      </c>
      <c r="AH57">
        <v>0</v>
      </c>
      <c r="AI57">
        <v>0</v>
      </c>
      <c r="AJ57">
        <v>0</v>
      </c>
      <c r="AK57">
        <v>52.15</v>
      </c>
      <c r="AL57">
        <v>12.78</v>
      </c>
      <c r="AM57">
        <v>0</v>
      </c>
      <c r="AN57">
        <v>0</v>
      </c>
      <c r="AO57">
        <v>0</v>
      </c>
      <c r="AP57">
        <v>5.76</v>
      </c>
      <c r="AQ57">
        <v>0</v>
      </c>
      <c r="AR57">
        <v>1.1100000000000001</v>
      </c>
      <c r="AS57">
        <v>4.57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2257.650000000001</v>
      </c>
    </row>
    <row r="58" spans="1:117">
      <c r="A58" t="s">
        <v>100</v>
      </c>
      <c r="B58">
        <v>0</v>
      </c>
      <c r="C58">
        <v>0</v>
      </c>
      <c r="D58">
        <v>41.16</v>
      </c>
      <c r="E58">
        <v>0</v>
      </c>
      <c r="F58">
        <v>0</v>
      </c>
      <c r="G58">
        <v>70.05</v>
      </c>
      <c r="H58">
        <v>0</v>
      </c>
      <c r="I58">
        <v>21.92</v>
      </c>
      <c r="J58">
        <v>65.760000000000005</v>
      </c>
      <c r="K58">
        <v>341.57</v>
      </c>
      <c r="L58">
        <v>429.66</v>
      </c>
      <c r="M58">
        <v>92</v>
      </c>
      <c r="N58">
        <v>118.76</v>
      </c>
      <c r="O58">
        <v>124.32</v>
      </c>
      <c r="P58">
        <v>102.75</v>
      </c>
      <c r="Q58">
        <v>20.56</v>
      </c>
      <c r="R58">
        <v>21.19</v>
      </c>
      <c r="S58">
        <v>26.39</v>
      </c>
      <c r="T58">
        <v>0</v>
      </c>
      <c r="U58">
        <v>418.77</v>
      </c>
      <c r="V58">
        <v>14.3</v>
      </c>
      <c r="W58">
        <v>33.99</v>
      </c>
      <c r="X58">
        <v>148.30000000000001</v>
      </c>
      <c r="Y58">
        <v>0</v>
      </c>
      <c r="Z58">
        <v>0</v>
      </c>
      <c r="AA58">
        <v>0</v>
      </c>
      <c r="AB58">
        <v>2.4</v>
      </c>
      <c r="AC58">
        <v>0</v>
      </c>
      <c r="AD58">
        <v>0</v>
      </c>
      <c r="AE58">
        <v>16.48</v>
      </c>
      <c r="AF58">
        <v>8.8699999999999992</v>
      </c>
      <c r="AG58">
        <v>42.08</v>
      </c>
      <c r="AH58">
        <v>0</v>
      </c>
      <c r="AI58">
        <v>0</v>
      </c>
      <c r="AJ58">
        <v>0</v>
      </c>
      <c r="AK58">
        <v>52.15</v>
      </c>
      <c r="AL58">
        <v>12.78</v>
      </c>
      <c r="AM58">
        <v>0</v>
      </c>
      <c r="AN58">
        <v>0</v>
      </c>
      <c r="AO58">
        <v>0</v>
      </c>
      <c r="AP58">
        <v>5.76</v>
      </c>
      <c r="AQ58">
        <v>0</v>
      </c>
      <c r="AR58">
        <v>1.1100000000000001</v>
      </c>
      <c r="AS58">
        <v>4.57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2257.650000000001</v>
      </c>
    </row>
    <row r="59" spans="1:117">
      <c r="A59" t="s">
        <v>101</v>
      </c>
      <c r="B59">
        <v>0</v>
      </c>
      <c r="C59">
        <v>0</v>
      </c>
      <c r="D59">
        <v>41.16</v>
      </c>
      <c r="E59">
        <v>0</v>
      </c>
      <c r="F59">
        <v>0</v>
      </c>
      <c r="G59">
        <v>70.05</v>
      </c>
      <c r="H59">
        <v>0</v>
      </c>
      <c r="I59">
        <v>21.92</v>
      </c>
      <c r="J59">
        <v>65.760000000000005</v>
      </c>
      <c r="K59">
        <v>341.57</v>
      </c>
      <c r="L59">
        <v>429.66</v>
      </c>
      <c r="M59">
        <v>92</v>
      </c>
      <c r="N59">
        <v>118.76</v>
      </c>
      <c r="O59">
        <v>124.32</v>
      </c>
      <c r="P59">
        <v>102.75</v>
      </c>
      <c r="Q59">
        <v>20.56</v>
      </c>
      <c r="R59">
        <v>21.19</v>
      </c>
      <c r="S59">
        <v>26.39</v>
      </c>
      <c r="T59">
        <v>0</v>
      </c>
      <c r="U59">
        <v>418.77</v>
      </c>
      <c r="V59">
        <v>14.3</v>
      </c>
      <c r="W59">
        <v>33.99</v>
      </c>
      <c r="X59">
        <v>148.30000000000001</v>
      </c>
      <c r="Y59">
        <v>0</v>
      </c>
      <c r="Z59">
        <v>0</v>
      </c>
      <c r="AA59">
        <v>0</v>
      </c>
      <c r="AB59">
        <v>2.4</v>
      </c>
      <c r="AC59">
        <v>0</v>
      </c>
      <c r="AD59">
        <v>0</v>
      </c>
      <c r="AE59">
        <v>16.48</v>
      </c>
      <c r="AF59">
        <v>8.8699999999999992</v>
      </c>
      <c r="AG59">
        <v>42.08</v>
      </c>
      <c r="AH59">
        <v>0</v>
      </c>
      <c r="AI59">
        <v>0</v>
      </c>
      <c r="AJ59">
        <v>0</v>
      </c>
      <c r="AK59">
        <v>52.15</v>
      </c>
      <c r="AL59">
        <v>12.78</v>
      </c>
      <c r="AM59">
        <v>0</v>
      </c>
      <c r="AN59">
        <v>0</v>
      </c>
      <c r="AO59">
        <v>0</v>
      </c>
      <c r="AP59">
        <v>5.76</v>
      </c>
      <c r="AQ59">
        <v>0</v>
      </c>
      <c r="AR59">
        <v>1.1100000000000001</v>
      </c>
      <c r="AS59">
        <v>4.57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2257.650000000001</v>
      </c>
    </row>
    <row r="60" spans="1:117">
      <c r="A60" t="s">
        <v>102</v>
      </c>
      <c r="B60">
        <v>0</v>
      </c>
      <c r="C60">
        <v>0</v>
      </c>
      <c r="D60">
        <v>41.16</v>
      </c>
      <c r="E60">
        <v>0</v>
      </c>
      <c r="F60">
        <v>0</v>
      </c>
      <c r="G60">
        <v>70.05</v>
      </c>
      <c r="H60">
        <v>0</v>
      </c>
      <c r="I60">
        <v>21.92</v>
      </c>
      <c r="J60">
        <v>65.760000000000005</v>
      </c>
      <c r="K60">
        <v>341.57</v>
      </c>
      <c r="L60">
        <v>429.66</v>
      </c>
      <c r="M60">
        <v>92</v>
      </c>
      <c r="N60">
        <v>118.76</v>
      </c>
      <c r="O60">
        <v>124.32</v>
      </c>
      <c r="P60">
        <v>102.75</v>
      </c>
      <c r="Q60">
        <v>20.56</v>
      </c>
      <c r="R60">
        <v>21.19</v>
      </c>
      <c r="S60">
        <v>26.39</v>
      </c>
      <c r="T60">
        <v>0</v>
      </c>
      <c r="U60">
        <v>418.77</v>
      </c>
      <c r="V60">
        <v>14.3</v>
      </c>
      <c r="W60">
        <v>33.99</v>
      </c>
      <c r="X60">
        <v>148.30000000000001</v>
      </c>
      <c r="Y60">
        <v>0</v>
      </c>
      <c r="Z60">
        <v>0</v>
      </c>
      <c r="AA60">
        <v>0</v>
      </c>
      <c r="AB60">
        <v>2.4</v>
      </c>
      <c r="AC60">
        <v>0</v>
      </c>
      <c r="AD60">
        <v>0</v>
      </c>
      <c r="AE60">
        <v>16.48</v>
      </c>
      <c r="AF60">
        <v>8.8699999999999992</v>
      </c>
      <c r="AG60">
        <v>42.08</v>
      </c>
      <c r="AH60">
        <v>0</v>
      </c>
      <c r="AI60">
        <v>0</v>
      </c>
      <c r="AJ60">
        <v>0</v>
      </c>
      <c r="AK60">
        <v>52.15</v>
      </c>
      <c r="AL60">
        <v>12.78</v>
      </c>
      <c r="AM60">
        <v>0</v>
      </c>
      <c r="AN60">
        <v>0</v>
      </c>
      <c r="AO60">
        <v>0</v>
      </c>
      <c r="AP60">
        <v>5.76</v>
      </c>
      <c r="AQ60">
        <v>0</v>
      </c>
      <c r="AR60">
        <v>1.1100000000000001</v>
      </c>
      <c r="AS60">
        <v>4.57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2257.650000000001</v>
      </c>
    </row>
    <row r="61" spans="1:117">
      <c r="A61" t="s">
        <v>103</v>
      </c>
      <c r="B61">
        <v>0</v>
      </c>
      <c r="C61">
        <v>0</v>
      </c>
      <c r="D61">
        <v>41.16</v>
      </c>
      <c r="E61">
        <v>0</v>
      </c>
      <c r="F61">
        <v>0</v>
      </c>
      <c r="G61">
        <v>70.05</v>
      </c>
      <c r="H61">
        <v>0</v>
      </c>
      <c r="I61">
        <v>21.92</v>
      </c>
      <c r="J61">
        <v>65.760000000000005</v>
      </c>
      <c r="K61">
        <v>341.57</v>
      </c>
      <c r="L61">
        <v>429.66</v>
      </c>
      <c r="M61">
        <v>92</v>
      </c>
      <c r="N61">
        <v>118.76</v>
      </c>
      <c r="O61">
        <v>124.32</v>
      </c>
      <c r="P61">
        <v>102.75</v>
      </c>
      <c r="Q61">
        <v>20.56</v>
      </c>
      <c r="R61">
        <v>21.19</v>
      </c>
      <c r="S61">
        <v>26.39</v>
      </c>
      <c r="T61">
        <v>0</v>
      </c>
      <c r="U61">
        <v>348.98</v>
      </c>
      <c r="V61">
        <v>14.3</v>
      </c>
      <c r="W61">
        <v>33.99</v>
      </c>
      <c r="X61">
        <v>148.30000000000001</v>
      </c>
      <c r="Y61">
        <v>0</v>
      </c>
      <c r="Z61">
        <v>0</v>
      </c>
      <c r="AA61">
        <v>0</v>
      </c>
      <c r="AB61">
        <v>2.4</v>
      </c>
      <c r="AC61">
        <v>0</v>
      </c>
      <c r="AD61">
        <v>0</v>
      </c>
      <c r="AE61">
        <v>16.48</v>
      </c>
      <c r="AF61">
        <v>8.8699999999999992</v>
      </c>
      <c r="AG61">
        <v>42.08</v>
      </c>
      <c r="AH61">
        <v>0</v>
      </c>
      <c r="AI61">
        <v>0</v>
      </c>
      <c r="AJ61">
        <v>0</v>
      </c>
      <c r="AK61">
        <v>52.15</v>
      </c>
      <c r="AL61">
        <v>12.78</v>
      </c>
      <c r="AM61">
        <v>0</v>
      </c>
      <c r="AN61">
        <v>0</v>
      </c>
      <c r="AO61">
        <v>0</v>
      </c>
      <c r="AP61">
        <v>5.76</v>
      </c>
      <c r="AQ61">
        <v>0</v>
      </c>
      <c r="AR61">
        <v>1.1100000000000001</v>
      </c>
      <c r="AS61">
        <v>4.57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2187.860000000001</v>
      </c>
    </row>
    <row r="62" spans="1:117">
      <c r="A62" t="s">
        <v>104</v>
      </c>
      <c r="B62">
        <v>0</v>
      </c>
      <c r="C62">
        <v>0</v>
      </c>
      <c r="D62">
        <v>41.16</v>
      </c>
      <c r="E62">
        <v>0</v>
      </c>
      <c r="F62">
        <v>0</v>
      </c>
      <c r="G62">
        <v>70.05</v>
      </c>
      <c r="H62">
        <v>0</v>
      </c>
      <c r="I62">
        <v>21.92</v>
      </c>
      <c r="J62">
        <v>65.760000000000005</v>
      </c>
      <c r="K62">
        <v>341.57</v>
      </c>
      <c r="L62">
        <v>429.66</v>
      </c>
      <c r="M62">
        <v>92</v>
      </c>
      <c r="N62">
        <v>118.76</v>
      </c>
      <c r="O62">
        <v>124.32</v>
      </c>
      <c r="P62">
        <v>102.75</v>
      </c>
      <c r="Q62">
        <v>20.56</v>
      </c>
      <c r="R62">
        <v>21.19</v>
      </c>
      <c r="S62">
        <v>26.39</v>
      </c>
      <c r="T62">
        <v>0</v>
      </c>
      <c r="U62">
        <v>348.98</v>
      </c>
      <c r="V62">
        <v>14.3</v>
      </c>
      <c r="W62">
        <v>33.99</v>
      </c>
      <c r="X62">
        <v>148.30000000000001</v>
      </c>
      <c r="Y62">
        <v>0</v>
      </c>
      <c r="Z62">
        <v>0</v>
      </c>
      <c r="AA62">
        <v>0</v>
      </c>
      <c r="AB62">
        <v>2.4</v>
      </c>
      <c r="AC62">
        <v>0</v>
      </c>
      <c r="AD62">
        <v>0</v>
      </c>
      <c r="AE62">
        <v>32.96</v>
      </c>
      <c r="AF62">
        <v>8.8699999999999992</v>
      </c>
      <c r="AG62">
        <v>42.08</v>
      </c>
      <c r="AH62">
        <v>0</v>
      </c>
      <c r="AI62">
        <v>0</v>
      </c>
      <c r="AJ62">
        <v>0</v>
      </c>
      <c r="AK62">
        <v>52.15</v>
      </c>
      <c r="AL62">
        <v>12.78</v>
      </c>
      <c r="AM62">
        <v>0</v>
      </c>
      <c r="AN62">
        <v>0</v>
      </c>
      <c r="AO62">
        <v>0</v>
      </c>
      <c r="AP62">
        <v>5.76</v>
      </c>
      <c r="AQ62">
        <v>0</v>
      </c>
      <c r="AR62">
        <v>1.1100000000000001</v>
      </c>
      <c r="AS62">
        <v>4.57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2204.3400000000006</v>
      </c>
    </row>
    <row r="63" spans="1:117">
      <c r="A63" t="s">
        <v>105</v>
      </c>
      <c r="B63">
        <v>0</v>
      </c>
      <c r="C63">
        <v>0</v>
      </c>
      <c r="D63">
        <v>41.16</v>
      </c>
      <c r="E63">
        <v>0</v>
      </c>
      <c r="F63">
        <v>0</v>
      </c>
      <c r="G63">
        <v>70.05</v>
      </c>
      <c r="H63">
        <v>0</v>
      </c>
      <c r="I63">
        <v>21.92</v>
      </c>
      <c r="J63">
        <v>65.760000000000005</v>
      </c>
      <c r="K63">
        <v>341.57</v>
      </c>
      <c r="L63">
        <v>429.66</v>
      </c>
      <c r="M63">
        <v>92</v>
      </c>
      <c r="N63">
        <v>118.76</v>
      </c>
      <c r="O63">
        <v>124.32</v>
      </c>
      <c r="P63">
        <v>102.75</v>
      </c>
      <c r="Q63">
        <v>20.56</v>
      </c>
      <c r="R63">
        <v>21.19</v>
      </c>
      <c r="S63">
        <v>26.39</v>
      </c>
      <c r="T63">
        <v>0</v>
      </c>
      <c r="U63">
        <v>348.98</v>
      </c>
      <c r="V63">
        <v>14.3</v>
      </c>
      <c r="W63">
        <v>33.99</v>
      </c>
      <c r="X63">
        <v>148.30000000000001</v>
      </c>
      <c r="Y63">
        <v>0</v>
      </c>
      <c r="Z63">
        <v>0</v>
      </c>
      <c r="AA63">
        <v>0</v>
      </c>
      <c r="AB63">
        <v>2.4</v>
      </c>
      <c r="AC63">
        <v>0</v>
      </c>
      <c r="AD63">
        <v>0</v>
      </c>
      <c r="AE63">
        <v>32.96</v>
      </c>
      <c r="AF63">
        <v>8.8699999999999992</v>
      </c>
      <c r="AG63">
        <v>42.08</v>
      </c>
      <c r="AH63">
        <v>0</v>
      </c>
      <c r="AI63">
        <v>0</v>
      </c>
      <c r="AJ63">
        <v>0</v>
      </c>
      <c r="AK63">
        <v>52.15</v>
      </c>
      <c r="AL63">
        <v>12.78</v>
      </c>
      <c r="AM63">
        <v>0</v>
      </c>
      <c r="AN63">
        <v>0</v>
      </c>
      <c r="AO63">
        <v>0</v>
      </c>
      <c r="AP63">
        <v>5.76</v>
      </c>
      <c r="AQ63">
        <v>0</v>
      </c>
      <c r="AR63">
        <v>35.33</v>
      </c>
      <c r="AS63">
        <v>4.57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2238.5600000000004</v>
      </c>
    </row>
    <row r="64" spans="1:117">
      <c r="A64" t="s">
        <v>106</v>
      </c>
      <c r="B64">
        <v>0</v>
      </c>
      <c r="C64">
        <v>0</v>
      </c>
      <c r="D64">
        <v>41.16</v>
      </c>
      <c r="E64">
        <v>0</v>
      </c>
      <c r="F64">
        <v>0</v>
      </c>
      <c r="G64">
        <v>70.05</v>
      </c>
      <c r="H64">
        <v>0</v>
      </c>
      <c r="I64">
        <v>21.92</v>
      </c>
      <c r="J64">
        <v>65.760000000000005</v>
      </c>
      <c r="K64">
        <v>341.57</v>
      </c>
      <c r="L64">
        <v>429.66</v>
      </c>
      <c r="M64">
        <v>92</v>
      </c>
      <c r="N64">
        <v>118.76</v>
      </c>
      <c r="O64">
        <v>124.32</v>
      </c>
      <c r="P64">
        <v>102.75</v>
      </c>
      <c r="Q64">
        <v>20.56</v>
      </c>
      <c r="R64">
        <v>21.19</v>
      </c>
      <c r="S64">
        <v>26.39</v>
      </c>
      <c r="T64">
        <v>0</v>
      </c>
      <c r="U64">
        <v>348.98</v>
      </c>
      <c r="V64">
        <v>14.3</v>
      </c>
      <c r="W64">
        <v>33.99</v>
      </c>
      <c r="X64">
        <v>148.30000000000001</v>
      </c>
      <c r="Y64">
        <v>0</v>
      </c>
      <c r="Z64">
        <v>0</v>
      </c>
      <c r="AA64">
        <v>0</v>
      </c>
      <c r="AB64">
        <v>2.4</v>
      </c>
      <c r="AC64">
        <v>0</v>
      </c>
      <c r="AD64">
        <v>0</v>
      </c>
      <c r="AE64">
        <v>32.96</v>
      </c>
      <c r="AF64">
        <v>8.8699999999999992</v>
      </c>
      <c r="AG64">
        <v>42.08</v>
      </c>
      <c r="AH64">
        <v>23.39</v>
      </c>
      <c r="AI64">
        <v>0</v>
      </c>
      <c r="AJ64">
        <v>0</v>
      </c>
      <c r="AK64">
        <v>52.15</v>
      </c>
      <c r="AL64">
        <v>12.78</v>
      </c>
      <c r="AM64">
        <v>0</v>
      </c>
      <c r="AN64">
        <v>0</v>
      </c>
      <c r="AO64">
        <v>0</v>
      </c>
      <c r="AP64">
        <v>5.76</v>
      </c>
      <c r="AQ64">
        <v>0</v>
      </c>
      <c r="AR64">
        <v>35.33</v>
      </c>
      <c r="AS64">
        <v>4.57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2261.9500000000003</v>
      </c>
    </row>
    <row r="65" spans="1:117">
      <c r="A65" t="s">
        <v>107</v>
      </c>
      <c r="B65">
        <v>0</v>
      </c>
      <c r="C65">
        <v>0</v>
      </c>
      <c r="D65">
        <v>41.16</v>
      </c>
      <c r="E65">
        <v>0</v>
      </c>
      <c r="F65">
        <v>0</v>
      </c>
      <c r="G65">
        <v>70.05</v>
      </c>
      <c r="H65">
        <v>0</v>
      </c>
      <c r="I65">
        <v>21.92</v>
      </c>
      <c r="J65">
        <v>65.760000000000005</v>
      </c>
      <c r="K65">
        <v>0</v>
      </c>
      <c r="L65">
        <v>429.66</v>
      </c>
      <c r="M65">
        <v>92</v>
      </c>
      <c r="N65">
        <v>118.76</v>
      </c>
      <c r="O65">
        <v>124.32</v>
      </c>
      <c r="P65">
        <v>102.75</v>
      </c>
      <c r="Q65">
        <v>20.56</v>
      </c>
      <c r="R65">
        <v>21.19</v>
      </c>
      <c r="S65">
        <v>26.39</v>
      </c>
      <c r="T65">
        <v>0</v>
      </c>
      <c r="U65">
        <v>348.98</v>
      </c>
      <c r="V65">
        <v>14.3</v>
      </c>
      <c r="W65">
        <v>33.99</v>
      </c>
      <c r="X65">
        <v>148.30000000000001</v>
      </c>
      <c r="Y65">
        <v>0</v>
      </c>
      <c r="Z65">
        <v>0</v>
      </c>
      <c r="AA65">
        <v>0</v>
      </c>
      <c r="AB65">
        <v>2.4</v>
      </c>
      <c r="AC65">
        <v>0</v>
      </c>
      <c r="AD65">
        <v>0</v>
      </c>
      <c r="AE65">
        <v>32.96</v>
      </c>
      <c r="AF65">
        <v>8.8699999999999992</v>
      </c>
      <c r="AG65">
        <v>42.08</v>
      </c>
      <c r="AH65">
        <v>23.39</v>
      </c>
      <c r="AI65">
        <v>0</v>
      </c>
      <c r="AJ65">
        <v>0</v>
      </c>
      <c r="AK65">
        <v>52.15</v>
      </c>
      <c r="AL65">
        <v>2.33</v>
      </c>
      <c r="AM65">
        <v>0</v>
      </c>
      <c r="AN65">
        <v>0</v>
      </c>
      <c r="AO65">
        <v>0</v>
      </c>
      <c r="AP65">
        <v>11.91</v>
      </c>
      <c r="AQ65">
        <v>0</v>
      </c>
      <c r="AR65">
        <v>1.66</v>
      </c>
      <c r="AS65">
        <v>4.57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1882.41</v>
      </c>
    </row>
    <row r="66" spans="1:117">
      <c r="A66" t="s">
        <v>108</v>
      </c>
      <c r="B66">
        <v>0</v>
      </c>
      <c r="C66">
        <v>0</v>
      </c>
      <c r="D66">
        <v>41.16</v>
      </c>
      <c r="E66">
        <v>0</v>
      </c>
      <c r="F66">
        <v>0</v>
      </c>
      <c r="G66">
        <v>70.05</v>
      </c>
      <c r="H66">
        <v>0</v>
      </c>
      <c r="I66">
        <v>21.92</v>
      </c>
      <c r="J66">
        <v>65.760000000000005</v>
      </c>
      <c r="K66">
        <v>0</v>
      </c>
      <c r="L66">
        <v>429.66</v>
      </c>
      <c r="M66">
        <v>92</v>
      </c>
      <c r="N66">
        <v>118.76</v>
      </c>
      <c r="O66">
        <v>124.32</v>
      </c>
      <c r="P66">
        <v>102.75</v>
      </c>
      <c r="Q66">
        <v>20.56</v>
      </c>
      <c r="R66">
        <v>21.19</v>
      </c>
      <c r="S66">
        <v>26.39</v>
      </c>
      <c r="T66">
        <v>0</v>
      </c>
      <c r="U66">
        <v>348.98</v>
      </c>
      <c r="V66">
        <v>14.3</v>
      </c>
      <c r="W66">
        <v>33.99</v>
      </c>
      <c r="X66">
        <v>148.30000000000001</v>
      </c>
      <c r="Y66">
        <v>0</v>
      </c>
      <c r="Z66">
        <v>0</v>
      </c>
      <c r="AA66">
        <v>0</v>
      </c>
      <c r="AB66">
        <v>2.4</v>
      </c>
      <c r="AC66">
        <v>0</v>
      </c>
      <c r="AD66">
        <v>0</v>
      </c>
      <c r="AE66">
        <v>32.96</v>
      </c>
      <c r="AF66">
        <v>8.8699999999999992</v>
      </c>
      <c r="AG66">
        <v>42.08</v>
      </c>
      <c r="AH66">
        <v>46.78</v>
      </c>
      <c r="AI66">
        <v>0</v>
      </c>
      <c r="AJ66">
        <v>0</v>
      </c>
      <c r="AK66">
        <v>52.15</v>
      </c>
      <c r="AL66">
        <v>2.33</v>
      </c>
      <c r="AM66">
        <v>0</v>
      </c>
      <c r="AN66">
        <v>0</v>
      </c>
      <c r="AO66">
        <v>0</v>
      </c>
      <c r="AP66">
        <v>11.91</v>
      </c>
      <c r="AQ66">
        <v>0</v>
      </c>
      <c r="AR66">
        <v>0.88</v>
      </c>
      <c r="AS66">
        <v>4.57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1905.02</v>
      </c>
    </row>
    <row r="67" spans="1:117">
      <c r="A67" t="s">
        <v>109</v>
      </c>
      <c r="B67">
        <v>0</v>
      </c>
      <c r="C67">
        <v>0</v>
      </c>
      <c r="D67">
        <v>40.11</v>
      </c>
      <c r="E67">
        <v>0</v>
      </c>
      <c r="F67">
        <v>0</v>
      </c>
      <c r="G67">
        <v>70.05</v>
      </c>
      <c r="H67">
        <v>0</v>
      </c>
      <c r="I67">
        <v>21.92</v>
      </c>
      <c r="J67">
        <v>65.760000000000005</v>
      </c>
      <c r="K67">
        <v>0</v>
      </c>
      <c r="L67">
        <v>429.66</v>
      </c>
      <c r="M67">
        <v>92</v>
      </c>
      <c r="N67">
        <v>118.76</v>
      </c>
      <c r="O67">
        <v>124.32</v>
      </c>
      <c r="P67">
        <v>102.75</v>
      </c>
      <c r="Q67">
        <v>20.56</v>
      </c>
      <c r="R67">
        <v>21.19</v>
      </c>
      <c r="S67">
        <v>26.39</v>
      </c>
      <c r="T67">
        <v>0</v>
      </c>
      <c r="U67">
        <v>348.98</v>
      </c>
      <c r="V67">
        <v>14.3</v>
      </c>
      <c r="W67">
        <v>33.99</v>
      </c>
      <c r="X67">
        <v>148.30000000000001</v>
      </c>
      <c r="Y67">
        <v>0</v>
      </c>
      <c r="Z67">
        <v>0</v>
      </c>
      <c r="AA67">
        <v>0</v>
      </c>
      <c r="AB67">
        <v>2.4</v>
      </c>
      <c r="AC67">
        <v>0</v>
      </c>
      <c r="AD67">
        <v>0</v>
      </c>
      <c r="AE67">
        <v>32.96</v>
      </c>
      <c r="AF67">
        <v>8.8699999999999992</v>
      </c>
      <c r="AG67">
        <v>42.08</v>
      </c>
      <c r="AH67">
        <v>46.78</v>
      </c>
      <c r="AI67">
        <v>0</v>
      </c>
      <c r="AJ67">
        <v>0</v>
      </c>
      <c r="AK67">
        <v>52.15</v>
      </c>
      <c r="AL67">
        <v>2.33</v>
      </c>
      <c r="AM67">
        <v>0</v>
      </c>
      <c r="AN67">
        <v>0</v>
      </c>
      <c r="AO67">
        <v>0</v>
      </c>
      <c r="AP67">
        <v>5.76</v>
      </c>
      <c r="AQ67">
        <v>14.93</v>
      </c>
      <c r="AR67">
        <v>0.66</v>
      </c>
      <c r="AS67">
        <v>4.57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1912.53</v>
      </c>
    </row>
    <row r="68" spans="1:117">
      <c r="A68" t="s">
        <v>110</v>
      </c>
      <c r="B68">
        <v>0</v>
      </c>
      <c r="C68">
        <v>0</v>
      </c>
      <c r="D68">
        <v>40.11</v>
      </c>
      <c r="E68">
        <v>0</v>
      </c>
      <c r="F68">
        <v>0</v>
      </c>
      <c r="G68">
        <v>70.05</v>
      </c>
      <c r="H68">
        <v>0</v>
      </c>
      <c r="I68">
        <v>21.92</v>
      </c>
      <c r="J68">
        <v>65.760000000000005</v>
      </c>
      <c r="K68">
        <v>0</v>
      </c>
      <c r="L68">
        <v>429.66</v>
      </c>
      <c r="M68">
        <v>92</v>
      </c>
      <c r="N68">
        <v>118.76</v>
      </c>
      <c r="O68">
        <v>124.32</v>
      </c>
      <c r="P68">
        <v>102.75</v>
      </c>
      <c r="Q68">
        <v>20.56</v>
      </c>
      <c r="R68">
        <v>21.19</v>
      </c>
      <c r="S68">
        <v>26.39</v>
      </c>
      <c r="T68">
        <v>0</v>
      </c>
      <c r="U68">
        <v>348.98</v>
      </c>
      <c r="V68">
        <v>14.3</v>
      </c>
      <c r="W68">
        <v>33.99</v>
      </c>
      <c r="X68">
        <v>148.30000000000001</v>
      </c>
      <c r="Y68">
        <v>0</v>
      </c>
      <c r="Z68">
        <v>0</v>
      </c>
      <c r="AA68">
        <v>0</v>
      </c>
      <c r="AB68">
        <v>2.4</v>
      </c>
      <c r="AC68">
        <v>0</v>
      </c>
      <c r="AD68">
        <v>0</v>
      </c>
      <c r="AE68">
        <v>32.96</v>
      </c>
      <c r="AF68">
        <v>8.8699999999999992</v>
      </c>
      <c r="AG68">
        <v>42.08</v>
      </c>
      <c r="AH68">
        <v>70.17</v>
      </c>
      <c r="AI68">
        <v>0</v>
      </c>
      <c r="AJ68">
        <v>0</v>
      </c>
      <c r="AK68">
        <v>52.15</v>
      </c>
      <c r="AL68">
        <v>2.33</v>
      </c>
      <c r="AM68">
        <v>0</v>
      </c>
      <c r="AN68">
        <v>0</v>
      </c>
      <c r="AO68">
        <v>0</v>
      </c>
      <c r="AP68">
        <v>5.76</v>
      </c>
      <c r="AQ68">
        <v>30.87</v>
      </c>
      <c r="AR68">
        <v>0.66</v>
      </c>
      <c r="AS68">
        <v>4.57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1951.86</v>
      </c>
    </row>
    <row r="69" spans="1:117">
      <c r="A69" t="s">
        <v>111</v>
      </c>
      <c r="B69">
        <v>0</v>
      </c>
      <c r="C69">
        <v>0</v>
      </c>
      <c r="D69">
        <v>40.11</v>
      </c>
      <c r="E69">
        <v>0</v>
      </c>
      <c r="F69">
        <v>0</v>
      </c>
      <c r="G69">
        <v>70.05</v>
      </c>
      <c r="H69">
        <v>0</v>
      </c>
      <c r="I69">
        <v>21.92</v>
      </c>
      <c r="J69">
        <v>65.760000000000005</v>
      </c>
      <c r="K69">
        <v>0</v>
      </c>
      <c r="L69">
        <v>429.66</v>
      </c>
      <c r="M69">
        <v>92</v>
      </c>
      <c r="N69">
        <v>118.76</v>
      </c>
      <c r="O69">
        <v>124.32</v>
      </c>
      <c r="P69">
        <v>102.75</v>
      </c>
      <c r="Q69">
        <v>20.56</v>
      </c>
      <c r="R69">
        <v>21.19</v>
      </c>
      <c r="S69">
        <v>26.39</v>
      </c>
      <c r="T69">
        <v>0</v>
      </c>
      <c r="U69">
        <v>348.98</v>
      </c>
      <c r="V69">
        <v>14.3</v>
      </c>
      <c r="W69">
        <v>33.99</v>
      </c>
      <c r="X69">
        <v>148.30000000000001</v>
      </c>
      <c r="Y69">
        <v>0</v>
      </c>
      <c r="Z69">
        <v>0</v>
      </c>
      <c r="AA69">
        <v>0</v>
      </c>
      <c r="AB69">
        <v>2.4</v>
      </c>
      <c r="AC69">
        <v>0</v>
      </c>
      <c r="AD69">
        <v>9.11</v>
      </c>
      <c r="AE69">
        <v>32.96</v>
      </c>
      <c r="AF69">
        <v>8.8699999999999992</v>
      </c>
      <c r="AG69">
        <v>42.08</v>
      </c>
      <c r="AH69">
        <v>70.17</v>
      </c>
      <c r="AI69">
        <v>0</v>
      </c>
      <c r="AJ69">
        <v>0</v>
      </c>
      <c r="AK69">
        <v>52.15</v>
      </c>
      <c r="AL69">
        <v>2.33</v>
      </c>
      <c r="AM69">
        <v>0</v>
      </c>
      <c r="AN69">
        <v>0</v>
      </c>
      <c r="AO69">
        <v>0</v>
      </c>
      <c r="AP69">
        <v>5.76</v>
      </c>
      <c r="AQ69">
        <v>30.87</v>
      </c>
      <c r="AR69">
        <v>0.66</v>
      </c>
      <c r="AS69">
        <v>4.57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1960.9699999999998</v>
      </c>
    </row>
    <row r="70" spans="1:117">
      <c r="A70" t="s">
        <v>112</v>
      </c>
      <c r="B70">
        <v>0</v>
      </c>
      <c r="C70">
        <v>0</v>
      </c>
      <c r="D70">
        <v>40.11</v>
      </c>
      <c r="E70">
        <v>0</v>
      </c>
      <c r="F70">
        <v>0</v>
      </c>
      <c r="G70">
        <v>70.05</v>
      </c>
      <c r="H70">
        <v>0</v>
      </c>
      <c r="I70">
        <v>21.92</v>
      </c>
      <c r="J70">
        <v>65.760000000000005</v>
      </c>
      <c r="K70">
        <v>0</v>
      </c>
      <c r="L70">
        <v>429.66</v>
      </c>
      <c r="M70">
        <v>92</v>
      </c>
      <c r="N70">
        <v>118.76</v>
      </c>
      <c r="O70">
        <v>124.32</v>
      </c>
      <c r="P70">
        <v>102.75</v>
      </c>
      <c r="Q70">
        <v>20.56</v>
      </c>
      <c r="R70">
        <v>21.19</v>
      </c>
      <c r="S70">
        <v>26.39</v>
      </c>
      <c r="T70">
        <v>0</v>
      </c>
      <c r="U70">
        <v>348.98</v>
      </c>
      <c r="V70">
        <v>14.3</v>
      </c>
      <c r="W70">
        <v>33.99</v>
      </c>
      <c r="X70">
        <v>148.30000000000001</v>
      </c>
      <c r="Y70">
        <v>0</v>
      </c>
      <c r="Z70">
        <v>0</v>
      </c>
      <c r="AA70">
        <v>0</v>
      </c>
      <c r="AB70">
        <v>2.4</v>
      </c>
      <c r="AC70">
        <v>0</v>
      </c>
      <c r="AD70">
        <v>9.11</v>
      </c>
      <c r="AE70">
        <v>32.96</v>
      </c>
      <c r="AF70">
        <v>8.8699999999999992</v>
      </c>
      <c r="AG70">
        <v>42.08</v>
      </c>
      <c r="AH70">
        <v>70.17</v>
      </c>
      <c r="AI70">
        <v>0</v>
      </c>
      <c r="AJ70">
        <v>0</v>
      </c>
      <c r="AK70">
        <v>52.15</v>
      </c>
      <c r="AL70">
        <v>2.33</v>
      </c>
      <c r="AM70">
        <v>0</v>
      </c>
      <c r="AN70">
        <v>0</v>
      </c>
      <c r="AO70">
        <v>0</v>
      </c>
      <c r="AP70">
        <v>5.76</v>
      </c>
      <c r="AQ70">
        <v>46.31</v>
      </c>
      <c r="AR70">
        <v>0.66</v>
      </c>
      <c r="AS70">
        <v>4.57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1976.4099999999999</v>
      </c>
    </row>
    <row r="71" spans="1:117">
      <c r="A71" t="s">
        <v>113</v>
      </c>
      <c r="B71">
        <v>0</v>
      </c>
      <c r="C71">
        <v>0</v>
      </c>
      <c r="D71">
        <v>40.11</v>
      </c>
      <c r="E71">
        <v>0</v>
      </c>
      <c r="F71">
        <v>0</v>
      </c>
      <c r="G71">
        <v>70.05</v>
      </c>
      <c r="H71">
        <v>0</v>
      </c>
      <c r="I71">
        <v>21.92</v>
      </c>
      <c r="J71">
        <v>65.760000000000005</v>
      </c>
      <c r="K71">
        <v>0</v>
      </c>
      <c r="L71">
        <v>429.66</v>
      </c>
      <c r="M71">
        <v>92</v>
      </c>
      <c r="N71">
        <v>118.76</v>
      </c>
      <c r="O71">
        <v>124.32</v>
      </c>
      <c r="P71">
        <v>102.75</v>
      </c>
      <c r="Q71">
        <v>20.56</v>
      </c>
      <c r="R71">
        <v>21.19</v>
      </c>
      <c r="S71">
        <v>26.39</v>
      </c>
      <c r="T71">
        <v>0</v>
      </c>
      <c r="U71">
        <v>348.98</v>
      </c>
      <c r="V71">
        <v>14.3</v>
      </c>
      <c r="W71">
        <v>33.99</v>
      </c>
      <c r="X71">
        <v>148.30000000000001</v>
      </c>
      <c r="Y71">
        <v>0</v>
      </c>
      <c r="Z71">
        <v>1.1000000000000001</v>
      </c>
      <c r="AA71">
        <v>11.85</v>
      </c>
      <c r="AB71">
        <v>4</v>
      </c>
      <c r="AC71">
        <v>0</v>
      </c>
      <c r="AD71">
        <v>9.11</v>
      </c>
      <c r="AE71">
        <v>32.96</v>
      </c>
      <c r="AF71">
        <v>8.8699999999999992</v>
      </c>
      <c r="AG71">
        <v>42.08</v>
      </c>
      <c r="AH71">
        <v>93.56</v>
      </c>
      <c r="AI71">
        <v>0</v>
      </c>
      <c r="AJ71">
        <v>0</v>
      </c>
      <c r="AK71">
        <v>52.15</v>
      </c>
      <c r="AL71">
        <v>2.33</v>
      </c>
      <c r="AM71">
        <v>0</v>
      </c>
      <c r="AN71">
        <v>0</v>
      </c>
      <c r="AO71">
        <v>0</v>
      </c>
      <c r="AP71">
        <v>5.76</v>
      </c>
      <c r="AQ71">
        <v>46.31</v>
      </c>
      <c r="AR71">
        <v>0.66</v>
      </c>
      <c r="AS71">
        <v>4.57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2014.3499999999995</v>
      </c>
    </row>
    <row r="72" spans="1:117">
      <c r="A72" t="s">
        <v>114</v>
      </c>
      <c r="B72">
        <v>0</v>
      </c>
      <c r="C72">
        <v>0</v>
      </c>
      <c r="D72">
        <v>40.11</v>
      </c>
      <c r="E72">
        <v>0</v>
      </c>
      <c r="F72">
        <v>0</v>
      </c>
      <c r="G72">
        <v>70.05</v>
      </c>
      <c r="H72">
        <v>0</v>
      </c>
      <c r="I72">
        <v>21.92</v>
      </c>
      <c r="J72">
        <v>65.760000000000005</v>
      </c>
      <c r="K72">
        <v>0</v>
      </c>
      <c r="L72">
        <v>429.66</v>
      </c>
      <c r="M72">
        <v>92</v>
      </c>
      <c r="N72">
        <v>118.76</v>
      </c>
      <c r="O72">
        <v>124.32</v>
      </c>
      <c r="P72">
        <v>102.75</v>
      </c>
      <c r="Q72">
        <v>20.56</v>
      </c>
      <c r="R72">
        <v>21.19</v>
      </c>
      <c r="S72">
        <v>26.39</v>
      </c>
      <c r="T72">
        <v>0</v>
      </c>
      <c r="U72">
        <v>348.98</v>
      </c>
      <c r="V72">
        <v>14.3</v>
      </c>
      <c r="W72">
        <v>33.99</v>
      </c>
      <c r="X72">
        <v>148.30000000000001</v>
      </c>
      <c r="Y72">
        <v>0</v>
      </c>
      <c r="Z72">
        <v>2.2000000000000002</v>
      </c>
      <c r="AA72">
        <v>27.17</v>
      </c>
      <c r="AB72">
        <v>8</v>
      </c>
      <c r="AC72">
        <v>9.68</v>
      </c>
      <c r="AD72">
        <v>18.23</v>
      </c>
      <c r="AE72">
        <v>32.96</v>
      </c>
      <c r="AF72">
        <v>8.8699999999999992</v>
      </c>
      <c r="AG72">
        <v>42.08</v>
      </c>
      <c r="AH72">
        <v>93.56</v>
      </c>
      <c r="AI72">
        <v>0</v>
      </c>
      <c r="AJ72">
        <v>0</v>
      </c>
      <c r="AK72">
        <v>52.15</v>
      </c>
      <c r="AL72">
        <v>2.33</v>
      </c>
      <c r="AM72">
        <v>0</v>
      </c>
      <c r="AN72">
        <v>0</v>
      </c>
      <c r="AO72">
        <v>0</v>
      </c>
      <c r="AP72">
        <v>5.76</v>
      </c>
      <c r="AQ72">
        <v>46.31</v>
      </c>
      <c r="AR72">
        <v>0.66</v>
      </c>
      <c r="AS72">
        <v>4.57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2053.5699999999997</v>
      </c>
    </row>
    <row r="73" spans="1:117">
      <c r="A73" t="s">
        <v>115</v>
      </c>
      <c r="B73">
        <v>0</v>
      </c>
      <c r="C73">
        <v>0</v>
      </c>
      <c r="D73">
        <v>40.11</v>
      </c>
      <c r="E73">
        <v>0</v>
      </c>
      <c r="F73">
        <v>0</v>
      </c>
      <c r="G73">
        <v>70.05</v>
      </c>
      <c r="H73">
        <v>0</v>
      </c>
      <c r="I73">
        <v>21.92</v>
      </c>
      <c r="J73">
        <v>65.760000000000005</v>
      </c>
      <c r="K73">
        <v>0</v>
      </c>
      <c r="L73">
        <v>429.66</v>
      </c>
      <c r="M73">
        <v>92</v>
      </c>
      <c r="N73">
        <v>118.76</v>
      </c>
      <c r="O73">
        <v>124.32</v>
      </c>
      <c r="P73">
        <v>102.75</v>
      </c>
      <c r="Q73">
        <v>20.56</v>
      </c>
      <c r="R73">
        <v>21.19</v>
      </c>
      <c r="S73">
        <v>26.39</v>
      </c>
      <c r="T73">
        <v>0</v>
      </c>
      <c r="U73">
        <v>348.98</v>
      </c>
      <c r="V73">
        <v>14.3</v>
      </c>
      <c r="W73">
        <v>33.99</v>
      </c>
      <c r="X73">
        <v>148.30000000000001</v>
      </c>
      <c r="Y73">
        <v>0</v>
      </c>
      <c r="Z73">
        <v>6.52</v>
      </c>
      <c r="AA73">
        <v>42.15</v>
      </c>
      <c r="AB73">
        <v>15.99</v>
      </c>
      <c r="AC73">
        <v>19.36</v>
      </c>
      <c r="AD73">
        <v>27.48</v>
      </c>
      <c r="AE73">
        <v>32.96</v>
      </c>
      <c r="AF73">
        <v>8.8699999999999992</v>
      </c>
      <c r="AG73">
        <v>42.08</v>
      </c>
      <c r="AH73">
        <v>116.95</v>
      </c>
      <c r="AI73">
        <v>0</v>
      </c>
      <c r="AJ73">
        <v>0</v>
      </c>
      <c r="AK73">
        <v>52.15</v>
      </c>
      <c r="AL73">
        <v>2.33</v>
      </c>
      <c r="AM73">
        <v>5.27</v>
      </c>
      <c r="AN73">
        <v>0</v>
      </c>
      <c r="AO73">
        <v>0</v>
      </c>
      <c r="AP73">
        <v>5.76</v>
      </c>
      <c r="AQ73">
        <v>62.24</v>
      </c>
      <c r="AR73">
        <v>0.66</v>
      </c>
      <c r="AS73">
        <v>4.57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2144.38</v>
      </c>
    </row>
    <row r="74" spans="1:117">
      <c r="A74" t="s">
        <v>116</v>
      </c>
      <c r="B74">
        <v>0</v>
      </c>
      <c r="C74">
        <v>0</v>
      </c>
      <c r="D74">
        <v>40.11</v>
      </c>
      <c r="E74">
        <v>0</v>
      </c>
      <c r="F74">
        <v>0</v>
      </c>
      <c r="G74">
        <v>70.05</v>
      </c>
      <c r="H74">
        <v>0</v>
      </c>
      <c r="I74">
        <v>21.92</v>
      </c>
      <c r="J74">
        <v>65.760000000000005</v>
      </c>
      <c r="K74">
        <v>0</v>
      </c>
      <c r="L74">
        <v>429.66</v>
      </c>
      <c r="M74">
        <v>92</v>
      </c>
      <c r="N74">
        <v>118.76</v>
      </c>
      <c r="O74">
        <v>124.32</v>
      </c>
      <c r="P74">
        <v>102.75</v>
      </c>
      <c r="Q74">
        <v>20.56</v>
      </c>
      <c r="R74">
        <v>21.19</v>
      </c>
      <c r="S74">
        <v>26.39</v>
      </c>
      <c r="T74">
        <v>0</v>
      </c>
      <c r="U74">
        <v>348.98</v>
      </c>
      <c r="V74">
        <v>14.3</v>
      </c>
      <c r="W74">
        <v>33.99</v>
      </c>
      <c r="X74">
        <v>148.30000000000001</v>
      </c>
      <c r="Y74">
        <v>0</v>
      </c>
      <c r="Z74">
        <v>19.559999999999999</v>
      </c>
      <c r="AA74">
        <v>42.15</v>
      </c>
      <c r="AB74">
        <v>39.51</v>
      </c>
      <c r="AC74">
        <v>29.06</v>
      </c>
      <c r="AD74">
        <v>36.549999999999997</v>
      </c>
      <c r="AE74">
        <v>49.43</v>
      </c>
      <c r="AF74">
        <v>19.72</v>
      </c>
      <c r="AG74">
        <v>42.08</v>
      </c>
      <c r="AH74">
        <v>140.34</v>
      </c>
      <c r="AI74">
        <v>0</v>
      </c>
      <c r="AJ74">
        <v>0</v>
      </c>
      <c r="AK74">
        <v>52.15</v>
      </c>
      <c r="AL74">
        <v>13.95</v>
      </c>
      <c r="AM74">
        <v>10.54</v>
      </c>
      <c r="AN74">
        <v>0</v>
      </c>
      <c r="AO74">
        <v>0</v>
      </c>
      <c r="AP74">
        <v>5.76</v>
      </c>
      <c r="AQ74">
        <v>62.24</v>
      </c>
      <c r="AR74">
        <v>0.66</v>
      </c>
      <c r="AS74">
        <v>4.57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2267.31</v>
      </c>
    </row>
    <row r="75" spans="1:117">
      <c r="A75" t="s">
        <v>117</v>
      </c>
      <c r="B75">
        <v>0</v>
      </c>
      <c r="C75">
        <v>0</v>
      </c>
      <c r="D75">
        <v>40.630000000000003</v>
      </c>
      <c r="E75">
        <v>0</v>
      </c>
      <c r="F75">
        <v>0</v>
      </c>
      <c r="G75">
        <v>70.05</v>
      </c>
      <c r="H75">
        <v>0</v>
      </c>
      <c r="I75">
        <v>21.92</v>
      </c>
      <c r="J75">
        <v>65.760000000000005</v>
      </c>
      <c r="K75">
        <v>0</v>
      </c>
      <c r="L75">
        <v>429.66</v>
      </c>
      <c r="M75">
        <v>92</v>
      </c>
      <c r="N75">
        <v>118.76</v>
      </c>
      <c r="O75">
        <v>124.32</v>
      </c>
      <c r="P75">
        <v>102.75</v>
      </c>
      <c r="Q75">
        <v>20.56</v>
      </c>
      <c r="R75">
        <v>21.19</v>
      </c>
      <c r="S75">
        <v>26.39</v>
      </c>
      <c r="T75">
        <v>0</v>
      </c>
      <c r="U75">
        <v>348.98</v>
      </c>
      <c r="V75">
        <v>14.3</v>
      </c>
      <c r="W75">
        <v>33.99</v>
      </c>
      <c r="X75">
        <v>148.30000000000001</v>
      </c>
      <c r="Y75">
        <v>0</v>
      </c>
      <c r="Z75">
        <v>19.559999999999999</v>
      </c>
      <c r="AA75">
        <v>42.15</v>
      </c>
      <c r="AB75">
        <v>39.51</v>
      </c>
      <c r="AC75">
        <v>29.06</v>
      </c>
      <c r="AD75">
        <v>36.549999999999997</v>
      </c>
      <c r="AE75">
        <v>49.43</v>
      </c>
      <c r="AF75">
        <v>19.72</v>
      </c>
      <c r="AG75">
        <v>42.08</v>
      </c>
      <c r="AH75">
        <v>140.34</v>
      </c>
      <c r="AI75">
        <v>0</v>
      </c>
      <c r="AJ75">
        <v>0</v>
      </c>
      <c r="AK75">
        <v>52.15</v>
      </c>
      <c r="AL75">
        <v>79.38</v>
      </c>
      <c r="AM75">
        <v>10.54</v>
      </c>
      <c r="AN75">
        <v>0</v>
      </c>
      <c r="AO75">
        <v>0</v>
      </c>
      <c r="AP75">
        <v>5.76</v>
      </c>
      <c r="AQ75">
        <v>62.24</v>
      </c>
      <c r="AR75">
        <v>0.66</v>
      </c>
      <c r="AS75">
        <v>4.57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2333.2600000000002</v>
      </c>
    </row>
    <row r="76" spans="1:117">
      <c r="A76" t="s">
        <v>118</v>
      </c>
      <c r="B76">
        <v>0</v>
      </c>
      <c r="C76">
        <v>0</v>
      </c>
      <c r="D76">
        <v>40.630000000000003</v>
      </c>
      <c r="E76">
        <v>0</v>
      </c>
      <c r="F76">
        <v>0</v>
      </c>
      <c r="G76">
        <v>70.05</v>
      </c>
      <c r="H76">
        <v>0</v>
      </c>
      <c r="I76">
        <v>21.92</v>
      </c>
      <c r="J76">
        <v>65.760000000000005</v>
      </c>
      <c r="K76">
        <v>0</v>
      </c>
      <c r="L76">
        <v>429.66</v>
      </c>
      <c r="M76">
        <v>92</v>
      </c>
      <c r="N76">
        <v>118.76</v>
      </c>
      <c r="O76">
        <v>124.32</v>
      </c>
      <c r="P76">
        <v>102.75</v>
      </c>
      <c r="Q76">
        <v>20.56</v>
      </c>
      <c r="R76">
        <v>21.19</v>
      </c>
      <c r="S76">
        <v>26.39</v>
      </c>
      <c r="T76">
        <v>0</v>
      </c>
      <c r="U76">
        <v>348.98</v>
      </c>
      <c r="V76">
        <v>14.3</v>
      </c>
      <c r="W76">
        <v>33.99</v>
      </c>
      <c r="X76">
        <v>148.30000000000001</v>
      </c>
      <c r="Y76">
        <v>0</v>
      </c>
      <c r="Z76">
        <v>19.559999999999999</v>
      </c>
      <c r="AA76">
        <v>42.15</v>
      </c>
      <c r="AB76">
        <v>39.51</v>
      </c>
      <c r="AC76">
        <v>29.06</v>
      </c>
      <c r="AD76">
        <v>36.549999999999997</v>
      </c>
      <c r="AE76">
        <v>49.43</v>
      </c>
      <c r="AF76">
        <v>19.72</v>
      </c>
      <c r="AG76">
        <v>42.08</v>
      </c>
      <c r="AH76">
        <v>140.34</v>
      </c>
      <c r="AI76">
        <v>0</v>
      </c>
      <c r="AJ76">
        <v>0</v>
      </c>
      <c r="AK76">
        <v>52.15</v>
      </c>
      <c r="AL76">
        <v>79.38</v>
      </c>
      <c r="AM76">
        <v>10.54</v>
      </c>
      <c r="AN76">
        <v>0</v>
      </c>
      <c r="AO76">
        <v>0</v>
      </c>
      <c r="AP76">
        <v>5.76</v>
      </c>
      <c r="AQ76">
        <v>62.24</v>
      </c>
      <c r="AR76">
        <v>0.66</v>
      </c>
      <c r="AS76">
        <v>4.57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2333.2600000000002</v>
      </c>
    </row>
    <row r="77" spans="1:117">
      <c r="A77" t="s">
        <v>119</v>
      </c>
      <c r="B77">
        <v>0</v>
      </c>
      <c r="C77">
        <v>0</v>
      </c>
      <c r="D77">
        <v>40.630000000000003</v>
      </c>
      <c r="E77">
        <v>0</v>
      </c>
      <c r="F77">
        <v>0</v>
      </c>
      <c r="G77">
        <v>70.05</v>
      </c>
      <c r="H77">
        <v>0</v>
      </c>
      <c r="I77">
        <v>21.92</v>
      </c>
      <c r="J77">
        <v>65.760000000000005</v>
      </c>
      <c r="K77">
        <v>0</v>
      </c>
      <c r="L77">
        <v>429.66</v>
      </c>
      <c r="M77">
        <v>92</v>
      </c>
      <c r="N77">
        <v>118.76</v>
      </c>
      <c r="O77">
        <v>124.32</v>
      </c>
      <c r="P77">
        <v>102.75</v>
      </c>
      <c r="Q77">
        <v>20.56</v>
      </c>
      <c r="R77">
        <v>21.19</v>
      </c>
      <c r="S77">
        <v>26.39</v>
      </c>
      <c r="T77">
        <v>0</v>
      </c>
      <c r="U77">
        <v>348.98</v>
      </c>
      <c r="V77">
        <v>14.3</v>
      </c>
      <c r="W77">
        <v>33.99</v>
      </c>
      <c r="X77">
        <v>148.30000000000001</v>
      </c>
      <c r="Y77">
        <v>0</v>
      </c>
      <c r="Z77">
        <v>19.559999999999999</v>
      </c>
      <c r="AA77">
        <v>42.15</v>
      </c>
      <c r="AB77">
        <v>39.51</v>
      </c>
      <c r="AC77">
        <v>29.06</v>
      </c>
      <c r="AD77">
        <v>36.549999999999997</v>
      </c>
      <c r="AE77">
        <v>49.43</v>
      </c>
      <c r="AF77">
        <v>19.72</v>
      </c>
      <c r="AG77">
        <v>42.08</v>
      </c>
      <c r="AH77">
        <v>140.34</v>
      </c>
      <c r="AI77">
        <v>0</v>
      </c>
      <c r="AJ77">
        <v>0</v>
      </c>
      <c r="AK77">
        <v>52.15</v>
      </c>
      <c r="AL77">
        <v>79.38</v>
      </c>
      <c r="AM77">
        <v>10.54</v>
      </c>
      <c r="AN77">
        <v>0</v>
      </c>
      <c r="AO77">
        <v>0</v>
      </c>
      <c r="AP77">
        <v>11.91</v>
      </c>
      <c r="AQ77">
        <v>62.24</v>
      </c>
      <c r="AR77">
        <v>0.66</v>
      </c>
      <c r="AS77">
        <v>4.57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2339.41</v>
      </c>
    </row>
    <row r="78" spans="1:117">
      <c r="A78" t="s">
        <v>120</v>
      </c>
      <c r="B78">
        <v>0</v>
      </c>
      <c r="C78">
        <v>0</v>
      </c>
      <c r="D78">
        <v>40.950000000000003</v>
      </c>
      <c r="E78">
        <v>0</v>
      </c>
      <c r="F78">
        <v>0</v>
      </c>
      <c r="G78">
        <v>70.05</v>
      </c>
      <c r="H78">
        <v>0</v>
      </c>
      <c r="I78">
        <v>21.92</v>
      </c>
      <c r="J78">
        <v>65.760000000000005</v>
      </c>
      <c r="K78">
        <v>0</v>
      </c>
      <c r="L78">
        <v>429.66</v>
      </c>
      <c r="M78">
        <v>92</v>
      </c>
      <c r="N78">
        <v>118.76</v>
      </c>
      <c r="O78">
        <v>124.32</v>
      </c>
      <c r="P78">
        <v>102.75</v>
      </c>
      <c r="Q78">
        <v>20.56</v>
      </c>
      <c r="R78">
        <v>21.19</v>
      </c>
      <c r="S78">
        <v>26.39</v>
      </c>
      <c r="T78">
        <v>0</v>
      </c>
      <c r="U78">
        <v>348.98</v>
      </c>
      <c r="V78">
        <v>14.3</v>
      </c>
      <c r="W78">
        <v>33.99</v>
      </c>
      <c r="X78">
        <v>148.30000000000001</v>
      </c>
      <c r="Y78">
        <v>0</v>
      </c>
      <c r="Z78">
        <v>19.559999999999999</v>
      </c>
      <c r="AA78">
        <v>42.15</v>
      </c>
      <c r="AB78">
        <v>39.51</v>
      </c>
      <c r="AC78">
        <v>29.06</v>
      </c>
      <c r="AD78">
        <v>36.549999999999997</v>
      </c>
      <c r="AE78">
        <v>49.43</v>
      </c>
      <c r="AF78">
        <v>19.72</v>
      </c>
      <c r="AG78">
        <v>42.08</v>
      </c>
      <c r="AH78">
        <v>140.34</v>
      </c>
      <c r="AI78">
        <v>2.5499999999999998</v>
      </c>
      <c r="AJ78">
        <v>0</v>
      </c>
      <c r="AK78">
        <v>52.15</v>
      </c>
      <c r="AL78">
        <v>79.38</v>
      </c>
      <c r="AM78">
        <v>10.54</v>
      </c>
      <c r="AN78">
        <v>0</v>
      </c>
      <c r="AO78">
        <v>0</v>
      </c>
      <c r="AP78">
        <v>7.05</v>
      </c>
      <c r="AQ78">
        <v>62.24</v>
      </c>
      <c r="AR78">
        <v>0.66</v>
      </c>
      <c r="AS78">
        <v>4.57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2337.4200000000005</v>
      </c>
    </row>
    <row r="79" spans="1:117">
      <c r="A79" t="s">
        <v>121</v>
      </c>
      <c r="B79">
        <v>0</v>
      </c>
      <c r="C79">
        <v>0</v>
      </c>
      <c r="D79">
        <v>41.16</v>
      </c>
      <c r="E79">
        <v>0</v>
      </c>
      <c r="F79">
        <v>0</v>
      </c>
      <c r="G79">
        <v>70.05</v>
      </c>
      <c r="H79">
        <v>0</v>
      </c>
      <c r="I79">
        <v>21.92</v>
      </c>
      <c r="J79">
        <v>65.760000000000005</v>
      </c>
      <c r="K79">
        <v>0</v>
      </c>
      <c r="L79">
        <v>429.66</v>
      </c>
      <c r="M79">
        <v>92</v>
      </c>
      <c r="N79">
        <v>118.76</v>
      </c>
      <c r="O79">
        <v>124.32</v>
      </c>
      <c r="P79">
        <v>102.75</v>
      </c>
      <c r="Q79">
        <v>20.56</v>
      </c>
      <c r="R79">
        <v>21.19</v>
      </c>
      <c r="S79">
        <v>26.39</v>
      </c>
      <c r="T79">
        <v>0</v>
      </c>
      <c r="U79">
        <v>348.98</v>
      </c>
      <c r="V79">
        <v>14.3</v>
      </c>
      <c r="W79">
        <v>33.99</v>
      </c>
      <c r="X79">
        <v>148.30000000000001</v>
      </c>
      <c r="Y79">
        <v>0</v>
      </c>
      <c r="Z79">
        <v>19.559999999999999</v>
      </c>
      <c r="AA79">
        <v>42.15</v>
      </c>
      <c r="AB79">
        <v>39.51</v>
      </c>
      <c r="AC79">
        <v>29.06</v>
      </c>
      <c r="AD79">
        <v>36.549999999999997</v>
      </c>
      <c r="AE79">
        <v>49.43</v>
      </c>
      <c r="AF79">
        <v>19.72</v>
      </c>
      <c r="AG79">
        <v>42.08</v>
      </c>
      <c r="AH79">
        <v>140.34</v>
      </c>
      <c r="AI79">
        <v>6.36</v>
      </c>
      <c r="AJ79">
        <v>0</v>
      </c>
      <c r="AK79">
        <v>52.15</v>
      </c>
      <c r="AL79">
        <v>13.95</v>
      </c>
      <c r="AM79">
        <v>10.54</v>
      </c>
      <c r="AN79">
        <v>0</v>
      </c>
      <c r="AO79">
        <v>0</v>
      </c>
      <c r="AP79">
        <v>5.76</v>
      </c>
      <c r="AQ79">
        <v>62.24</v>
      </c>
      <c r="AR79">
        <v>0.66</v>
      </c>
      <c r="AS79">
        <v>4.57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2274.7199999999998</v>
      </c>
    </row>
    <row r="80" spans="1:117">
      <c r="A80" t="s">
        <v>122</v>
      </c>
      <c r="B80">
        <v>0</v>
      </c>
      <c r="C80">
        <v>0</v>
      </c>
      <c r="D80">
        <v>41.16</v>
      </c>
      <c r="E80">
        <v>0</v>
      </c>
      <c r="F80">
        <v>0</v>
      </c>
      <c r="G80">
        <v>70.05</v>
      </c>
      <c r="H80">
        <v>0</v>
      </c>
      <c r="I80">
        <v>21.92</v>
      </c>
      <c r="J80">
        <v>65.760000000000005</v>
      </c>
      <c r="K80">
        <v>0</v>
      </c>
      <c r="L80">
        <v>429.66</v>
      </c>
      <c r="M80">
        <v>92</v>
      </c>
      <c r="N80">
        <v>118.76</v>
      </c>
      <c r="O80">
        <v>124.32</v>
      </c>
      <c r="P80">
        <v>102.75</v>
      </c>
      <c r="Q80">
        <v>20.56</v>
      </c>
      <c r="R80">
        <v>21.19</v>
      </c>
      <c r="S80">
        <v>26.39</v>
      </c>
      <c r="T80">
        <v>0</v>
      </c>
      <c r="U80">
        <v>348.98</v>
      </c>
      <c r="V80">
        <v>14.3</v>
      </c>
      <c r="W80">
        <v>33.99</v>
      </c>
      <c r="X80">
        <v>148.30000000000001</v>
      </c>
      <c r="Y80">
        <v>0</v>
      </c>
      <c r="Z80">
        <v>19.559999999999999</v>
      </c>
      <c r="AA80">
        <v>42.15</v>
      </c>
      <c r="AB80">
        <v>39.51</v>
      </c>
      <c r="AC80">
        <v>29.06</v>
      </c>
      <c r="AD80">
        <v>36.549999999999997</v>
      </c>
      <c r="AE80">
        <v>49.43</v>
      </c>
      <c r="AF80">
        <v>19.72</v>
      </c>
      <c r="AG80">
        <v>42.08</v>
      </c>
      <c r="AH80">
        <v>140.34</v>
      </c>
      <c r="AI80">
        <v>33.1</v>
      </c>
      <c r="AJ80">
        <v>0</v>
      </c>
      <c r="AK80">
        <v>52.15</v>
      </c>
      <c r="AL80">
        <v>2.33</v>
      </c>
      <c r="AM80">
        <v>10.54</v>
      </c>
      <c r="AN80">
        <v>0</v>
      </c>
      <c r="AO80">
        <v>0</v>
      </c>
      <c r="AP80">
        <v>5.76</v>
      </c>
      <c r="AQ80">
        <v>62.24</v>
      </c>
      <c r="AR80">
        <v>0.66</v>
      </c>
      <c r="AS80">
        <v>4.57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2289.8399999999997</v>
      </c>
    </row>
    <row r="81" spans="1:117">
      <c r="A81" t="s">
        <v>123</v>
      </c>
      <c r="B81">
        <v>0</v>
      </c>
      <c r="C81">
        <v>0</v>
      </c>
      <c r="D81">
        <v>41.16</v>
      </c>
      <c r="E81">
        <v>0</v>
      </c>
      <c r="F81">
        <v>0</v>
      </c>
      <c r="G81">
        <v>70.05</v>
      </c>
      <c r="H81">
        <v>0</v>
      </c>
      <c r="I81">
        <v>21.92</v>
      </c>
      <c r="J81">
        <v>65.760000000000005</v>
      </c>
      <c r="K81">
        <v>0</v>
      </c>
      <c r="L81">
        <v>429.66</v>
      </c>
      <c r="M81">
        <v>92</v>
      </c>
      <c r="N81">
        <v>118.76</v>
      </c>
      <c r="O81">
        <v>124.32</v>
      </c>
      <c r="P81">
        <v>102.75</v>
      </c>
      <c r="Q81">
        <v>20.56</v>
      </c>
      <c r="R81">
        <v>21.19</v>
      </c>
      <c r="S81">
        <v>26.39</v>
      </c>
      <c r="T81">
        <v>0</v>
      </c>
      <c r="U81">
        <v>348.98</v>
      </c>
      <c r="V81">
        <v>14.3</v>
      </c>
      <c r="W81">
        <v>33.99</v>
      </c>
      <c r="X81">
        <v>148.30000000000001</v>
      </c>
      <c r="Y81">
        <v>0</v>
      </c>
      <c r="Z81">
        <v>1.1000000000000001</v>
      </c>
      <c r="AA81">
        <v>42.15</v>
      </c>
      <c r="AB81">
        <v>26.34</v>
      </c>
      <c r="AC81">
        <v>19.36</v>
      </c>
      <c r="AD81">
        <v>27.48</v>
      </c>
      <c r="AE81">
        <v>32.96</v>
      </c>
      <c r="AF81">
        <v>8.8699999999999992</v>
      </c>
      <c r="AG81">
        <v>42.08</v>
      </c>
      <c r="AH81">
        <v>116.95</v>
      </c>
      <c r="AI81">
        <v>33.1</v>
      </c>
      <c r="AJ81">
        <v>0</v>
      </c>
      <c r="AK81">
        <v>52.15</v>
      </c>
      <c r="AL81">
        <v>2.33</v>
      </c>
      <c r="AM81">
        <v>5.27</v>
      </c>
      <c r="AN81">
        <v>0</v>
      </c>
      <c r="AO81">
        <v>0</v>
      </c>
      <c r="AP81">
        <v>5.76</v>
      </c>
      <c r="AQ81">
        <v>62.24</v>
      </c>
      <c r="AR81">
        <v>35.33</v>
      </c>
      <c r="AS81">
        <v>4.57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2218.1299999999997</v>
      </c>
    </row>
    <row r="82" spans="1:117">
      <c r="A82" t="s">
        <v>124</v>
      </c>
      <c r="B82">
        <v>0</v>
      </c>
      <c r="C82">
        <v>0</v>
      </c>
      <c r="D82">
        <v>41.16</v>
      </c>
      <c r="E82">
        <v>0</v>
      </c>
      <c r="F82">
        <v>0</v>
      </c>
      <c r="G82">
        <v>70.05</v>
      </c>
      <c r="H82">
        <v>0</v>
      </c>
      <c r="I82">
        <v>21.92</v>
      </c>
      <c r="J82">
        <v>65.760000000000005</v>
      </c>
      <c r="K82">
        <v>0</v>
      </c>
      <c r="L82">
        <v>429.66</v>
      </c>
      <c r="M82">
        <v>92</v>
      </c>
      <c r="N82">
        <v>118.76</v>
      </c>
      <c r="O82">
        <v>124.32</v>
      </c>
      <c r="P82">
        <v>102.75</v>
      </c>
      <c r="Q82">
        <v>20.56</v>
      </c>
      <c r="R82">
        <v>21.19</v>
      </c>
      <c r="S82">
        <v>26.39</v>
      </c>
      <c r="T82">
        <v>0</v>
      </c>
      <c r="U82">
        <v>348.98</v>
      </c>
      <c r="V82">
        <v>14.3</v>
      </c>
      <c r="W82">
        <v>33.99</v>
      </c>
      <c r="X82">
        <v>148.30000000000001</v>
      </c>
      <c r="Y82">
        <v>0</v>
      </c>
      <c r="Z82">
        <v>0</v>
      </c>
      <c r="AA82">
        <v>27.17</v>
      </c>
      <c r="AB82">
        <v>12</v>
      </c>
      <c r="AC82">
        <v>9.68</v>
      </c>
      <c r="AD82">
        <v>18.23</v>
      </c>
      <c r="AE82">
        <v>32.96</v>
      </c>
      <c r="AF82">
        <v>8.8699999999999992</v>
      </c>
      <c r="AG82">
        <v>42.08</v>
      </c>
      <c r="AH82">
        <v>116.95</v>
      </c>
      <c r="AI82">
        <v>33.1</v>
      </c>
      <c r="AJ82">
        <v>0</v>
      </c>
      <c r="AK82">
        <v>52.15</v>
      </c>
      <c r="AL82">
        <v>2.33</v>
      </c>
      <c r="AM82">
        <v>0</v>
      </c>
      <c r="AN82">
        <v>0</v>
      </c>
      <c r="AO82">
        <v>0</v>
      </c>
      <c r="AP82">
        <v>5.76</v>
      </c>
      <c r="AQ82">
        <v>62.24</v>
      </c>
      <c r="AR82">
        <v>35.33</v>
      </c>
      <c r="AS82">
        <v>4.57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2163.5099999999998</v>
      </c>
    </row>
    <row r="83" spans="1:117">
      <c r="A83" t="s">
        <v>125</v>
      </c>
      <c r="B83">
        <v>0</v>
      </c>
      <c r="C83">
        <v>0</v>
      </c>
      <c r="D83">
        <v>41.16</v>
      </c>
      <c r="E83">
        <v>0</v>
      </c>
      <c r="F83">
        <v>0</v>
      </c>
      <c r="G83">
        <v>70.16</v>
      </c>
      <c r="H83">
        <v>0</v>
      </c>
      <c r="I83">
        <v>21.92</v>
      </c>
      <c r="J83">
        <v>65.760000000000005</v>
      </c>
      <c r="K83">
        <v>0</v>
      </c>
      <c r="L83">
        <v>429.66</v>
      </c>
      <c r="M83">
        <v>92</v>
      </c>
      <c r="N83">
        <v>118.76</v>
      </c>
      <c r="O83">
        <v>124.32</v>
      </c>
      <c r="P83">
        <v>102.75</v>
      </c>
      <c r="Q83">
        <v>20.56</v>
      </c>
      <c r="R83">
        <v>21.19</v>
      </c>
      <c r="S83">
        <v>26.39</v>
      </c>
      <c r="T83">
        <v>0</v>
      </c>
      <c r="U83">
        <v>348.98</v>
      </c>
      <c r="V83">
        <v>14.99</v>
      </c>
      <c r="W83">
        <v>33.99</v>
      </c>
      <c r="X83">
        <v>148.30000000000001</v>
      </c>
      <c r="Y83">
        <v>0</v>
      </c>
      <c r="Z83">
        <v>0</v>
      </c>
      <c r="AA83">
        <v>11.85</v>
      </c>
      <c r="AB83">
        <v>2.4</v>
      </c>
      <c r="AC83">
        <v>9.68</v>
      </c>
      <c r="AD83">
        <v>9.11</v>
      </c>
      <c r="AE83">
        <v>32.96</v>
      </c>
      <c r="AF83">
        <v>8.8699999999999992</v>
      </c>
      <c r="AG83">
        <v>42.08</v>
      </c>
      <c r="AH83">
        <v>93.56</v>
      </c>
      <c r="AI83">
        <v>33.1</v>
      </c>
      <c r="AJ83">
        <v>0</v>
      </c>
      <c r="AK83">
        <v>52.15</v>
      </c>
      <c r="AL83">
        <v>2.33</v>
      </c>
      <c r="AM83">
        <v>0</v>
      </c>
      <c r="AN83">
        <v>0</v>
      </c>
      <c r="AO83">
        <v>0</v>
      </c>
      <c r="AP83">
        <v>5.76</v>
      </c>
      <c r="AQ83">
        <v>62.24</v>
      </c>
      <c r="AR83">
        <v>1.66</v>
      </c>
      <c r="AS83">
        <v>4.57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2073.21</v>
      </c>
    </row>
    <row r="84" spans="1:117">
      <c r="A84" t="s">
        <v>126</v>
      </c>
      <c r="B84">
        <v>0</v>
      </c>
      <c r="C84">
        <v>0</v>
      </c>
      <c r="D84">
        <v>41.16</v>
      </c>
      <c r="E84">
        <v>0</v>
      </c>
      <c r="F84">
        <v>0</v>
      </c>
      <c r="G84">
        <v>70.16</v>
      </c>
      <c r="H84">
        <v>0</v>
      </c>
      <c r="I84">
        <v>21.92</v>
      </c>
      <c r="J84">
        <v>65.760000000000005</v>
      </c>
      <c r="K84">
        <v>0</v>
      </c>
      <c r="L84">
        <v>429.66</v>
      </c>
      <c r="M84">
        <v>92</v>
      </c>
      <c r="N84">
        <v>118.76</v>
      </c>
      <c r="O84">
        <v>124.32</v>
      </c>
      <c r="P84">
        <v>102.75</v>
      </c>
      <c r="Q84">
        <v>20.56</v>
      </c>
      <c r="R84">
        <v>21.19</v>
      </c>
      <c r="S84">
        <v>26.39</v>
      </c>
      <c r="T84">
        <v>0</v>
      </c>
      <c r="U84">
        <v>348.98</v>
      </c>
      <c r="V84">
        <v>15.71</v>
      </c>
      <c r="W84">
        <v>33.99</v>
      </c>
      <c r="X84">
        <v>148.30000000000001</v>
      </c>
      <c r="Y84">
        <v>0</v>
      </c>
      <c r="Z84">
        <v>0</v>
      </c>
      <c r="AA84">
        <v>0</v>
      </c>
      <c r="AB84">
        <v>2.4</v>
      </c>
      <c r="AC84">
        <v>9.68</v>
      </c>
      <c r="AD84">
        <v>9.11</v>
      </c>
      <c r="AE84">
        <v>16.48</v>
      </c>
      <c r="AF84">
        <v>8.8699999999999992</v>
      </c>
      <c r="AG84">
        <v>42.08</v>
      </c>
      <c r="AH84">
        <v>93.56</v>
      </c>
      <c r="AI84">
        <v>33.1</v>
      </c>
      <c r="AJ84">
        <v>0</v>
      </c>
      <c r="AK84">
        <v>52.15</v>
      </c>
      <c r="AL84">
        <v>2.33</v>
      </c>
      <c r="AM84">
        <v>0</v>
      </c>
      <c r="AN84">
        <v>0</v>
      </c>
      <c r="AO84">
        <v>0</v>
      </c>
      <c r="AP84">
        <v>5.76</v>
      </c>
      <c r="AQ84">
        <v>46.69</v>
      </c>
      <c r="AR84">
        <v>0.66</v>
      </c>
      <c r="AS84">
        <v>4.57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2029.05</v>
      </c>
    </row>
    <row r="85" spans="1:117">
      <c r="A85" t="s">
        <v>127</v>
      </c>
      <c r="B85">
        <v>0</v>
      </c>
      <c r="C85">
        <v>0</v>
      </c>
      <c r="D85">
        <v>41.16</v>
      </c>
      <c r="E85">
        <v>0</v>
      </c>
      <c r="F85">
        <v>0</v>
      </c>
      <c r="G85">
        <v>70.16</v>
      </c>
      <c r="H85">
        <v>0</v>
      </c>
      <c r="I85">
        <v>21.92</v>
      </c>
      <c r="J85">
        <v>65.760000000000005</v>
      </c>
      <c r="K85">
        <v>0</v>
      </c>
      <c r="L85">
        <v>429.66</v>
      </c>
      <c r="M85">
        <v>92</v>
      </c>
      <c r="N85">
        <v>118.76</v>
      </c>
      <c r="O85">
        <v>124.32</v>
      </c>
      <c r="P85">
        <v>102.75</v>
      </c>
      <c r="Q85">
        <v>20.56</v>
      </c>
      <c r="R85">
        <v>21.19</v>
      </c>
      <c r="S85">
        <v>26.39</v>
      </c>
      <c r="T85">
        <v>0</v>
      </c>
      <c r="U85">
        <v>348.98</v>
      </c>
      <c r="V85">
        <v>15.71</v>
      </c>
      <c r="W85">
        <v>33.99</v>
      </c>
      <c r="X85">
        <v>148.30000000000001</v>
      </c>
      <c r="Y85">
        <v>0</v>
      </c>
      <c r="Z85">
        <v>0</v>
      </c>
      <c r="AA85">
        <v>0</v>
      </c>
      <c r="AB85">
        <v>2.4</v>
      </c>
      <c r="AC85">
        <v>9.68</v>
      </c>
      <c r="AD85">
        <v>9.11</v>
      </c>
      <c r="AE85">
        <v>16.48</v>
      </c>
      <c r="AF85">
        <v>8.8699999999999992</v>
      </c>
      <c r="AG85">
        <v>42.08</v>
      </c>
      <c r="AH85">
        <v>70.17</v>
      </c>
      <c r="AI85">
        <v>33.1</v>
      </c>
      <c r="AJ85">
        <v>0</v>
      </c>
      <c r="AK85">
        <v>52.15</v>
      </c>
      <c r="AL85">
        <v>2.33</v>
      </c>
      <c r="AM85">
        <v>0</v>
      </c>
      <c r="AN85">
        <v>0</v>
      </c>
      <c r="AO85">
        <v>0</v>
      </c>
      <c r="AP85">
        <v>5.76</v>
      </c>
      <c r="AQ85">
        <v>46.31</v>
      </c>
      <c r="AR85">
        <v>0.66</v>
      </c>
      <c r="AS85">
        <v>4.57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2005.28</v>
      </c>
    </row>
    <row r="86" spans="1:117">
      <c r="A86" t="s">
        <v>128</v>
      </c>
      <c r="B86">
        <v>0</v>
      </c>
      <c r="C86">
        <v>0</v>
      </c>
      <c r="D86">
        <v>41.16</v>
      </c>
      <c r="E86">
        <v>0</v>
      </c>
      <c r="F86">
        <v>0</v>
      </c>
      <c r="G86">
        <v>70.16</v>
      </c>
      <c r="H86">
        <v>0</v>
      </c>
      <c r="I86">
        <v>21.92</v>
      </c>
      <c r="J86">
        <v>65.760000000000005</v>
      </c>
      <c r="K86">
        <v>0</v>
      </c>
      <c r="L86">
        <v>429.66</v>
      </c>
      <c r="M86">
        <v>92</v>
      </c>
      <c r="N86">
        <v>118.76</v>
      </c>
      <c r="O86">
        <v>124.32</v>
      </c>
      <c r="P86">
        <v>102.75</v>
      </c>
      <c r="Q86">
        <v>20.56</v>
      </c>
      <c r="R86">
        <v>21.19</v>
      </c>
      <c r="S86">
        <v>26.39</v>
      </c>
      <c r="T86">
        <v>0</v>
      </c>
      <c r="U86">
        <v>348.98</v>
      </c>
      <c r="V86">
        <v>16.399999999999999</v>
      </c>
      <c r="W86">
        <v>33.99</v>
      </c>
      <c r="X86">
        <v>148.30000000000001</v>
      </c>
      <c r="Y86">
        <v>0</v>
      </c>
      <c r="Z86">
        <v>0</v>
      </c>
      <c r="AA86">
        <v>0</v>
      </c>
      <c r="AB86">
        <v>2.4</v>
      </c>
      <c r="AC86">
        <v>9.68</v>
      </c>
      <c r="AD86">
        <v>9.11</v>
      </c>
      <c r="AE86">
        <v>16.48</v>
      </c>
      <c r="AF86">
        <v>8.8699999999999992</v>
      </c>
      <c r="AG86">
        <v>42.08</v>
      </c>
      <c r="AH86">
        <v>70.17</v>
      </c>
      <c r="AI86">
        <v>5.09</v>
      </c>
      <c r="AJ86">
        <v>0</v>
      </c>
      <c r="AK86">
        <v>52.15</v>
      </c>
      <c r="AL86">
        <v>2.33</v>
      </c>
      <c r="AM86">
        <v>0</v>
      </c>
      <c r="AN86">
        <v>0</v>
      </c>
      <c r="AO86">
        <v>0</v>
      </c>
      <c r="AP86">
        <v>5.76</v>
      </c>
      <c r="AQ86">
        <v>46.31</v>
      </c>
      <c r="AR86">
        <v>0.66</v>
      </c>
      <c r="AS86">
        <v>4.57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1977.96</v>
      </c>
    </row>
    <row r="87" spans="1:117">
      <c r="A87" t="s">
        <v>129</v>
      </c>
      <c r="B87">
        <v>0</v>
      </c>
      <c r="C87">
        <v>0</v>
      </c>
      <c r="D87">
        <v>41.16</v>
      </c>
      <c r="E87">
        <v>0</v>
      </c>
      <c r="F87">
        <v>0</v>
      </c>
      <c r="G87">
        <v>70.16</v>
      </c>
      <c r="H87">
        <v>0</v>
      </c>
      <c r="I87">
        <v>21.92</v>
      </c>
      <c r="J87">
        <v>65.760000000000005</v>
      </c>
      <c r="K87">
        <v>0</v>
      </c>
      <c r="L87">
        <v>429.66</v>
      </c>
      <c r="M87">
        <v>92</v>
      </c>
      <c r="N87">
        <v>118.76</v>
      </c>
      <c r="O87">
        <v>124.32</v>
      </c>
      <c r="P87">
        <v>102.75</v>
      </c>
      <c r="Q87">
        <v>20.56</v>
      </c>
      <c r="R87">
        <v>21.19</v>
      </c>
      <c r="S87">
        <v>26.39</v>
      </c>
      <c r="T87">
        <v>0</v>
      </c>
      <c r="U87">
        <v>348.98</v>
      </c>
      <c r="V87">
        <v>16.399999999999999</v>
      </c>
      <c r="W87">
        <v>33.99</v>
      </c>
      <c r="X87">
        <v>148.30000000000001</v>
      </c>
      <c r="Y87">
        <v>0</v>
      </c>
      <c r="Z87">
        <v>0</v>
      </c>
      <c r="AA87">
        <v>0</v>
      </c>
      <c r="AB87">
        <v>2.4</v>
      </c>
      <c r="AC87">
        <v>9.68</v>
      </c>
      <c r="AD87">
        <v>9.11</v>
      </c>
      <c r="AE87">
        <v>16.48</v>
      </c>
      <c r="AF87">
        <v>8.8699999999999992</v>
      </c>
      <c r="AG87">
        <v>42.08</v>
      </c>
      <c r="AH87">
        <v>70.17</v>
      </c>
      <c r="AI87">
        <v>2.5499999999999998</v>
      </c>
      <c r="AJ87">
        <v>0</v>
      </c>
      <c r="AK87">
        <v>52.15</v>
      </c>
      <c r="AL87">
        <v>2.33</v>
      </c>
      <c r="AM87">
        <v>0</v>
      </c>
      <c r="AN87">
        <v>0</v>
      </c>
      <c r="AO87">
        <v>0</v>
      </c>
      <c r="AP87">
        <v>5.76</v>
      </c>
      <c r="AQ87">
        <v>30.87</v>
      </c>
      <c r="AR87">
        <v>0.66</v>
      </c>
      <c r="AS87">
        <v>4.57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1959.98</v>
      </c>
    </row>
    <row r="88" spans="1:117">
      <c r="A88" t="s">
        <v>130</v>
      </c>
      <c r="B88">
        <v>0</v>
      </c>
      <c r="C88">
        <v>0</v>
      </c>
      <c r="D88">
        <v>41.16</v>
      </c>
      <c r="E88">
        <v>0</v>
      </c>
      <c r="F88">
        <v>0</v>
      </c>
      <c r="G88">
        <v>70.16</v>
      </c>
      <c r="H88">
        <v>0</v>
      </c>
      <c r="I88">
        <v>21.92</v>
      </c>
      <c r="J88">
        <v>65.760000000000005</v>
      </c>
      <c r="K88">
        <v>0</v>
      </c>
      <c r="L88">
        <v>429.66</v>
      </c>
      <c r="M88">
        <v>92</v>
      </c>
      <c r="N88">
        <v>118.76</v>
      </c>
      <c r="O88">
        <v>124.32</v>
      </c>
      <c r="P88">
        <v>102.75</v>
      </c>
      <c r="Q88">
        <v>20.56</v>
      </c>
      <c r="R88">
        <v>21.19</v>
      </c>
      <c r="S88">
        <v>26.39</v>
      </c>
      <c r="T88">
        <v>0</v>
      </c>
      <c r="U88">
        <v>348.98</v>
      </c>
      <c r="V88">
        <v>17.100000000000001</v>
      </c>
      <c r="W88">
        <v>33.99</v>
      </c>
      <c r="X88">
        <v>148.30000000000001</v>
      </c>
      <c r="Y88">
        <v>0</v>
      </c>
      <c r="Z88">
        <v>0</v>
      </c>
      <c r="AA88">
        <v>0</v>
      </c>
      <c r="AB88">
        <v>2.4</v>
      </c>
      <c r="AC88">
        <v>9.68</v>
      </c>
      <c r="AD88">
        <v>9.11</v>
      </c>
      <c r="AE88">
        <v>16.48</v>
      </c>
      <c r="AF88">
        <v>8.8699999999999992</v>
      </c>
      <c r="AG88">
        <v>42.08</v>
      </c>
      <c r="AH88">
        <v>46.78</v>
      </c>
      <c r="AI88">
        <v>0</v>
      </c>
      <c r="AJ88">
        <v>0</v>
      </c>
      <c r="AK88">
        <v>52.15</v>
      </c>
      <c r="AL88">
        <v>2.33</v>
      </c>
      <c r="AM88">
        <v>0</v>
      </c>
      <c r="AN88">
        <v>0</v>
      </c>
      <c r="AO88">
        <v>0</v>
      </c>
      <c r="AP88">
        <v>5.76</v>
      </c>
      <c r="AQ88">
        <v>30.87</v>
      </c>
      <c r="AR88">
        <v>2.21</v>
      </c>
      <c r="AS88">
        <v>4.57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1936.2899999999997</v>
      </c>
    </row>
    <row r="89" spans="1:117">
      <c r="A89" t="s">
        <v>131</v>
      </c>
      <c r="B89">
        <v>0</v>
      </c>
      <c r="C89">
        <v>0</v>
      </c>
      <c r="D89">
        <v>41.16</v>
      </c>
      <c r="E89">
        <v>0</v>
      </c>
      <c r="F89">
        <v>0</v>
      </c>
      <c r="G89">
        <v>70.16</v>
      </c>
      <c r="H89">
        <v>0</v>
      </c>
      <c r="I89">
        <v>21.92</v>
      </c>
      <c r="J89">
        <v>65.760000000000005</v>
      </c>
      <c r="K89">
        <v>0</v>
      </c>
      <c r="L89">
        <v>429.66</v>
      </c>
      <c r="M89">
        <v>92</v>
      </c>
      <c r="N89">
        <v>118.76</v>
      </c>
      <c r="O89">
        <v>124.32</v>
      </c>
      <c r="P89">
        <v>102.75</v>
      </c>
      <c r="Q89">
        <v>20.56</v>
      </c>
      <c r="R89">
        <v>21.19</v>
      </c>
      <c r="S89">
        <v>26.39</v>
      </c>
      <c r="T89">
        <v>0</v>
      </c>
      <c r="U89">
        <v>348.98</v>
      </c>
      <c r="V89">
        <v>17.100000000000001</v>
      </c>
      <c r="W89">
        <v>33.99</v>
      </c>
      <c r="X89">
        <v>148.30000000000001</v>
      </c>
      <c r="Y89">
        <v>0</v>
      </c>
      <c r="Z89">
        <v>0</v>
      </c>
      <c r="AA89">
        <v>0</v>
      </c>
      <c r="AB89">
        <v>2.4</v>
      </c>
      <c r="AC89">
        <v>9.68</v>
      </c>
      <c r="AD89">
        <v>9.11</v>
      </c>
      <c r="AE89">
        <v>16.48</v>
      </c>
      <c r="AF89">
        <v>8.8699999999999992</v>
      </c>
      <c r="AG89">
        <v>42.08</v>
      </c>
      <c r="AH89">
        <v>46.78</v>
      </c>
      <c r="AI89">
        <v>0</v>
      </c>
      <c r="AJ89">
        <v>0</v>
      </c>
      <c r="AK89">
        <v>52.15</v>
      </c>
      <c r="AL89">
        <v>2.33</v>
      </c>
      <c r="AM89">
        <v>0</v>
      </c>
      <c r="AN89">
        <v>0</v>
      </c>
      <c r="AO89">
        <v>0</v>
      </c>
      <c r="AP89">
        <v>5.76</v>
      </c>
      <c r="AQ89">
        <v>30.87</v>
      </c>
      <c r="AR89">
        <v>35.33</v>
      </c>
      <c r="AS89">
        <v>10.76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1975.5999999999997</v>
      </c>
    </row>
    <row r="90" spans="1:117">
      <c r="A90" t="s">
        <v>132</v>
      </c>
      <c r="B90">
        <v>0</v>
      </c>
      <c r="C90">
        <v>0</v>
      </c>
      <c r="D90">
        <v>41.16</v>
      </c>
      <c r="E90">
        <v>0</v>
      </c>
      <c r="F90">
        <v>0</v>
      </c>
      <c r="G90">
        <v>70.16</v>
      </c>
      <c r="H90">
        <v>0</v>
      </c>
      <c r="I90">
        <v>21.92</v>
      </c>
      <c r="J90">
        <v>65.760000000000005</v>
      </c>
      <c r="K90">
        <v>0</v>
      </c>
      <c r="L90">
        <v>429.66</v>
      </c>
      <c r="M90">
        <v>92</v>
      </c>
      <c r="N90">
        <v>118.76</v>
      </c>
      <c r="O90">
        <v>124.32</v>
      </c>
      <c r="P90">
        <v>102.75</v>
      </c>
      <c r="Q90">
        <v>20.56</v>
      </c>
      <c r="R90">
        <v>21.19</v>
      </c>
      <c r="S90">
        <v>26.39</v>
      </c>
      <c r="T90">
        <v>0</v>
      </c>
      <c r="U90">
        <v>348.98</v>
      </c>
      <c r="V90">
        <v>17.79</v>
      </c>
      <c r="W90">
        <v>33.99</v>
      </c>
      <c r="X90">
        <v>148.30000000000001</v>
      </c>
      <c r="Y90">
        <v>0</v>
      </c>
      <c r="Z90">
        <v>0</v>
      </c>
      <c r="AA90">
        <v>0</v>
      </c>
      <c r="AB90">
        <v>2.4</v>
      </c>
      <c r="AC90">
        <v>9.68</v>
      </c>
      <c r="AD90">
        <v>9.11</v>
      </c>
      <c r="AE90">
        <v>16.48</v>
      </c>
      <c r="AF90">
        <v>8.8699999999999992</v>
      </c>
      <c r="AG90">
        <v>42.08</v>
      </c>
      <c r="AH90">
        <v>23.39</v>
      </c>
      <c r="AI90">
        <v>0</v>
      </c>
      <c r="AJ90">
        <v>0</v>
      </c>
      <c r="AK90">
        <v>52.15</v>
      </c>
      <c r="AL90">
        <v>2.33</v>
      </c>
      <c r="AM90">
        <v>0</v>
      </c>
      <c r="AN90">
        <v>0</v>
      </c>
      <c r="AO90">
        <v>0</v>
      </c>
      <c r="AP90">
        <v>5.76</v>
      </c>
      <c r="AQ90">
        <v>15.44</v>
      </c>
      <c r="AR90">
        <v>35.33</v>
      </c>
      <c r="AS90">
        <v>10.76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1937.47</v>
      </c>
    </row>
    <row r="91" spans="1:117">
      <c r="A91" t="s">
        <v>133</v>
      </c>
      <c r="B91">
        <v>0</v>
      </c>
      <c r="C91">
        <v>0</v>
      </c>
      <c r="D91">
        <v>41.68</v>
      </c>
      <c r="E91">
        <v>0</v>
      </c>
      <c r="F91">
        <v>0</v>
      </c>
      <c r="G91">
        <v>70.16</v>
      </c>
      <c r="H91">
        <v>0</v>
      </c>
      <c r="I91">
        <v>21.92</v>
      </c>
      <c r="J91">
        <v>65.760000000000005</v>
      </c>
      <c r="K91">
        <v>37.18</v>
      </c>
      <c r="L91">
        <v>429.66</v>
      </c>
      <c r="M91">
        <v>92</v>
      </c>
      <c r="N91">
        <v>118.76</v>
      </c>
      <c r="O91">
        <v>124.32</v>
      </c>
      <c r="P91">
        <v>102.75</v>
      </c>
      <c r="Q91">
        <v>20.56</v>
      </c>
      <c r="R91">
        <v>21.19</v>
      </c>
      <c r="S91">
        <v>26.39</v>
      </c>
      <c r="T91">
        <v>0</v>
      </c>
      <c r="U91">
        <v>348.98</v>
      </c>
      <c r="V91">
        <v>17.79</v>
      </c>
      <c r="W91">
        <v>33.99</v>
      </c>
      <c r="X91">
        <v>148.30000000000001</v>
      </c>
      <c r="Y91">
        <v>0</v>
      </c>
      <c r="Z91">
        <v>0</v>
      </c>
      <c r="AA91">
        <v>0</v>
      </c>
      <c r="AB91">
        <v>2.4</v>
      </c>
      <c r="AC91">
        <v>0</v>
      </c>
      <c r="AD91">
        <v>9.11</v>
      </c>
      <c r="AE91">
        <v>16.48</v>
      </c>
      <c r="AF91">
        <v>8.8699999999999992</v>
      </c>
      <c r="AG91">
        <v>42.08</v>
      </c>
      <c r="AH91">
        <v>23.39</v>
      </c>
      <c r="AI91">
        <v>0</v>
      </c>
      <c r="AJ91">
        <v>0</v>
      </c>
      <c r="AK91">
        <v>52.15</v>
      </c>
      <c r="AL91">
        <v>2.33</v>
      </c>
      <c r="AM91">
        <v>0</v>
      </c>
      <c r="AN91">
        <v>0</v>
      </c>
      <c r="AO91">
        <v>0</v>
      </c>
      <c r="AP91">
        <v>5.76</v>
      </c>
      <c r="AQ91">
        <v>15.44</v>
      </c>
      <c r="AR91">
        <v>1.66</v>
      </c>
      <c r="AS91">
        <v>10.76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1931.8200000000002</v>
      </c>
    </row>
    <row r="92" spans="1:117">
      <c r="A92" t="s">
        <v>134</v>
      </c>
      <c r="B92">
        <v>0</v>
      </c>
      <c r="C92">
        <v>0</v>
      </c>
      <c r="D92">
        <v>41.68</v>
      </c>
      <c r="E92">
        <v>0</v>
      </c>
      <c r="F92">
        <v>0</v>
      </c>
      <c r="G92">
        <v>70.16</v>
      </c>
      <c r="H92">
        <v>0</v>
      </c>
      <c r="I92">
        <v>21.92</v>
      </c>
      <c r="J92">
        <v>65.760000000000005</v>
      </c>
      <c r="K92">
        <v>52.05</v>
      </c>
      <c r="L92">
        <v>429.66</v>
      </c>
      <c r="M92">
        <v>92</v>
      </c>
      <c r="N92">
        <v>118.76</v>
      </c>
      <c r="O92">
        <v>124.32</v>
      </c>
      <c r="P92">
        <v>102.75</v>
      </c>
      <c r="Q92">
        <v>20.56</v>
      </c>
      <c r="R92">
        <v>21.19</v>
      </c>
      <c r="S92">
        <v>26.39</v>
      </c>
      <c r="T92">
        <v>0</v>
      </c>
      <c r="U92">
        <v>348.98</v>
      </c>
      <c r="V92">
        <v>18.48</v>
      </c>
      <c r="W92">
        <v>33.99</v>
      </c>
      <c r="X92">
        <v>148.30000000000001</v>
      </c>
      <c r="Y92">
        <v>0</v>
      </c>
      <c r="Z92">
        <v>0</v>
      </c>
      <c r="AA92">
        <v>0</v>
      </c>
      <c r="AB92">
        <v>2.4</v>
      </c>
      <c r="AC92">
        <v>0</v>
      </c>
      <c r="AD92">
        <v>9.11</v>
      </c>
      <c r="AE92">
        <v>16.48</v>
      </c>
      <c r="AF92">
        <v>8.8699999999999992</v>
      </c>
      <c r="AG92">
        <v>42.08</v>
      </c>
      <c r="AH92">
        <v>0</v>
      </c>
      <c r="AI92">
        <v>0</v>
      </c>
      <c r="AJ92">
        <v>0</v>
      </c>
      <c r="AK92">
        <v>52.15</v>
      </c>
      <c r="AL92">
        <v>2.33</v>
      </c>
      <c r="AM92">
        <v>0</v>
      </c>
      <c r="AN92">
        <v>0</v>
      </c>
      <c r="AO92">
        <v>0</v>
      </c>
      <c r="AP92">
        <v>5.76</v>
      </c>
      <c r="AQ92">
        <v>14.93</v>
      </c>
      <c r="AR92">
        <v>1.1100000000000001</v>
      </c>
      <c r="AS92">
        <v>10.76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1922.9299999999998</v>
      </c>
    </row>
    <row r="93" spans="1:117">
      <c r="A93" t="s">
        <v>135</v>
      </c>
      <c r="B93">
        <v>0</v>
      </c>
      <c r="C93">
        <v>0</v>
      </c>
      <c r="D93">
        <v>41.68</v>
      </c>
      <c r="E93">
        <v>0</v>
      </c>
      <c r="F93">
        <v>0</v>
      </c>
      <c r="G93">
        <v>70.16</v>
      </c>
      <c r="H93">
        <v>0</v>
      </c>
      <c r="I93">
        <v>21.92</v>
      </c>
      <c r="J93">
        <v>65.760000000000005</v>
      </c>
      <c r="K93">
        <v>52.05</v>
      </c>
      <c r="L93">
        <v>429.66</v>
      </c>
      <c r="M93">
        <v>92</v>
      </c>
      <c r="N93">
        <v>118.76</v>
      </c>
      <c r="O93">
        <v>124.32</v>
      </c>
      <c r="P93">
        <v>102.75</v>
      </c>
      <c r="Q93">
        <v>20.56</v>
      </c>
      <c r="R93">
        <v>21.19</v>
      </c>
      <c r="S93">
        <v>26.39</v>
      </c>
      <c r="T93">
        <v>0</v>
      </c>
      <c r="U93">
        <v>348.98</v>
      </c>
      <c r="V93">
        <v>18.48</v>
      </c>
      <c r="W93">
        <v>33.99</v>
      </c>
      <c r="X93">
        <v>148.30000000000001</v>
      </c>
      <c r="Y93">
        <v>0</v>
      </c>
      <c r="Z93">
        <v>0</v>
      </c>
      <c r="AA93">
        <v>0</v>
      </c>
      <c r="AB93">
        <v>2.4</v>
      </c>
      <c r="AC93">
        <v>0</v>
      </c>
      <c r="AD93">
        <v>9.11</v>
      </c>
      <c r="AE93">
        <v>16.48</v>
      </c>
      <c r="AF93">
        <v>8.8699999999999992</v>
      </c>
      <c r="AG93">
        <v>42.08</v>
      </c>
      <c r="AH93">
        <v>0</v>
      </c>
      <c r="AI93">
        <v>0</v>
      </c>
      <c r="AJ93">
        <v>0</v>
      </c>
      <c r="AK93">
        <v>52.15</v>
      </c>
      <c r="AL93">
        <v>2.33</v>
      </c>
      <c r="AM93">
        <v>0</v>
      </c>
      <c r="AN93">
        <v>0</v>
      </c>
      <c r="AO93">
        <v>0</v>
      </c>
      <c r="AP93">
        <v>5.76</v>
      </c>
      <c r="AQ93">
        <v>0</v>
      </c>
      <c r="AR93">
        <v>1.1100000000000001</v>
      </c>
      <c r="AS93">
        <v>10.76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1907.9999999999998</v>
      </c>
    </row>
    <row r="94" spans="1:117">
      <c r="A94" t="s">
        <v>136</v>
      </c>
      <c r="B94">
        <v>0</v>
      </c>
      <c r="C94">
        <v>0</v>
      </c>
      <c r="D94">
        <v>41.68</v>
      </c>
      <c r="E94">
        <v>0</v>
      </c>
      <c r="F94">
        <v>0</v>
      </c>
      <c r="G94">
        <v>70.16</v>
      </c>
      <c r="H94">
        <v>0</v>
      </c>
      <c r="I94">
        <v>21.92</v>
      </c>
      <c r="J94">
        <v>65.760000000000005</v>
      </c>
      <c r="K94">
        <v>74.349999999999994</v>
      </c>
      <c r="L94">
        <v>429.66</v>
      </c>
      <c r="M94">
        <v>92</v>
      </c>
      <c r="N94">
        <v>118.76</v>
      </c>
      <c r="O94">
        <v>124.32</v>
      </c>
      <c r="P94">
        <v>102.75</v>
      </c>
      <c r="Q94">
        <v>20.56</v>
      </c>
      <c r="R94">
        <v>21.19</v>
      </c>
      <c r="S94">
        <v>26.39</v>
      </c>
      <c r="T94">
        <v>0</v>
      </c>
      <c r="U94">
        <v>348.98</v>
      </c>
      <c r="V94">
        <v>19.18</v>
      </c>
      <c r="W94">
        <v>33.99</v>
      </c>
      <c r="X94">
        <v>148.30000000000001</v>
      </c>
      <c r="Y94">
        <v>0</v>
      </c>
      <c r="Z94">
        <v>0</v>
      </c>
      <c r="AA94">
        <v>0</v>
      </c>
      <c r="AB94">
        <v>2.4</v>
      </c>
      <c r="AC94">
        <v>0</v>
      </c>
      <c r="AD94">
        <v>9.11</v>
      </c>
      <c r="AE94">
        <v>16.48</v>
      </c>
      <c r="AF94">
        <v>8.8699999999999992</v>
      </c>
      <c r="AG94">
        <v>42.08</v>
      </c>
      <c r="AH94">
        <v>0</v>
      </c>
      <c r="AI94">
        <v>0</v>
      </c>
      <c r="AJ94">
        <v>0</v>
      </c>
      <c r="AK94">
        <v>52.15</v>
      </c>
      <c r="AL94">
        <v>2.33</v>
      </c>
      <c r="AM94">
        <v>0</v>
      </c>
      <c r="AN94">
        <v>0</v>
      </c>
      <c r="AO94">
        <v>0</v>
      </c>
      <c r="AP94">
        <v>5.76</v>
      </c>
      <c r="AQ94">
        <v>0</v>
      </c>
      <c r="AR94">
        <v>1.1100000000000001</v>
      </c>
      <c r="AS94">
        <v>10.76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1930.9999999999998</v>
      </c>
    </row>
    <row r="95" spans="1:117">
      <c r="A95" t="s">
        <v>137</v>
      </c>
      <c r="B95">
        <v>0</v>
      </c>
      <c r="C95">
        <v>0</v>
      </c>
      <c r="D95">
        <v>42.74</v>
      </c>
      <c r="E95">
        <v>0</v>
      </c>
      <c r="F95">
        <v>0</v>
      </c>
      <c r="G95">
        <v>70.16</v>
      </c>
      <c r="H95">
        <v>0</v>
      </c>
      <c r="I95">
        <v>21.92</v>
      </c>
      <c r="J95">
        <v>65.760000000000005</v>
      </c>
      <c r="K95">
        <v>96.66</v>
      </c>
      <c r="L95">
        <v>429.66</v>
      </c>
      <c r="M95">
        <v>92</v>
      </c>
      <c r="N95">
        <v>118.76</v>
      </c>
      <c r="O95">
        <v>124.32</v>
      </c>
      <c r="P95">
        <v>102.75</v>
      </c>
      <c r="Q95">
        <v>20.56</v>
      </c>
      <c r="R95">
        <v>21.19</v>
      </c>
      <c r="S95">
        <v>26.39</v>
      </c>
      <c r="T95">
        <v>0</v>
      </c>
      <c r="U95">
        <v>348.98</v>
      </c>
      <c r="V95">
        <v>19.88</v>
      </c>
      <c r="W95">
        <v>33.99</v>
      </c>
      <c r="X95">
        <v>148.30000000000001</v>
      </c>
      <c r="Y95">
        <v>0</v>
      </c>
      <c r="Z95">
        <v>0</v>
      </c>
      <c r="AA95">
        <v>0</v>
      </c>
      <c r="AB95">
        <v>2.4</v>
      </c>
      <c r="AC95">
        <v>0</v>
      </c>
      <c r="AD95">
        <v>9.11</v>
      </c>
      <c r="AE95">
        <v>16.48</v>
      </c>
      <c r="AF95">
        <v>8.8699999999999992</v>
      </c>
      <c r="AG95">
        <v>42.08</v>
      </c>
      <c r="AH95">
        <v>0</v>
      </c>
      <c r="AI95">
        <v>0</v>
      </c>
      <c r="AJ95">
        <v>0</v>
      </c>
      <c r="AK95">
        <v>52.15</v>
      </c>
      <c r="AL95">
        <v>2.33</v>
      </c>
      <c r="AM95">
        <v>0</v>
      </c>
      <c r="AN95">
        <v>0</v>
      </c>
      <c r="AO95">
        <v>0</v>
      </c>
      <c r="AP95">
        <v>5.76</v>
      </c>
      <c r="AQ95">
        <v>0</v>
      </c>
      <c r="AR95">
        <v>1.1100000000000001</v>
      </c>
      <c r="AS95">
        <v>4.57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1948.8799999999999</v>
      </c>
    </row>
    <row r="96" spans="1:117">
      <c r="A96" t="s">
        <v>138</v>
      </c>
      <c r="B96">
        <v>0</v>
      </c>
      <c r="C96">
        <v>0</v>
      </c>
      <c r="D96">
        <v>42.74</v>
      </c>
      <c r="E96">
        <v>0</v>
      </c>
      <c r="F96">
        <v>0</v>
      </c>
      <c r="G96">
        <v>70.16</v>
      </c>
      <c r="H96">
        <v>0</v>
      </c>
      <c r="I96">
        <v>21.92</v>
      </c>
      <c r="J96">
        <v>65.760000000000005</v>
      </c>
      <c r="K96">
        <v>126.41</v>
      </c>
      <c r="L96">
        <v>429.66</v>
      </c>
      <c r="M96">
        <v>92</v>
      </c>
      <c r="N96">
        <v>118.76</v>
      </c>
      <c r="O96">
        <v>124.32</v>
      </c>
      <c r="P96">
        <v>102.75</v>
      </c>
      <c r="Q96">
        <v>20.56</v>
      </c>
      <c r="R96">
        <v>21.19</v>
      </c>
      <c r="S96">
        <v>26.39</v>
      </c>
      <c r="T96">
        <v>0</v>
      </c>
      <c r="U96">
        <v>348.98</v>
      </c>
      <c r="V96">
        <v>20.8</v>
      </c>
      <c r="W96">
        <v>33.99</v>
      </c>
      <c r="X96">
        <v>148.30000000000001</v>
      </c>
      <c r="Y96">
        <v>0</v>
      </c>
      <c r="Z96">
        <v>0</v>
      </c>
      <c r="AA96">
        <v>0</v>
      </c>
      <c r="AB96">
        <v>2.4</v>
      </c>
      <c r="AC96">
        <v>0</v>
      </c>
      <c r="AD96">
        <v>9.11</v>
      </c>
      <c r="AE96">
        <v>16.48</v>
      </c>
      <c r="AF96">
        <v>8.8699999999999992</v>
      </c>
      <c r="AG96">
        <v>42.08</v>
      </c>
      <c r="AH96">
        <v>0</v>
      </c>
      <c r="AI96">
        <v>0</v>
      </c>
      <c r="AJ96">
        <v>0</v>
      </c>
      <c r="AK96">
        <v>52.15</v>
      </c>
      <c r="AL96">
        <v>2.33</v>
      </c>
      <c r="AM96">
        <v>0</v>
      </c>
      <c r="AN96">
        <v>0</v>
      </c>
      <c r="AO96">
        <v>0</v>
      </c>
      <c r="AP96">
        <v>5.76</v>
      </c>
      <c r="AQ96">
        <v>0</v>
      </c>
      <c r="AR96">
        <v>1.1100000000000001</v>
      </c>
      <c r="AS96">
        <v>4.57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1979.5499999999997</v>
      </c>
    </row>
    <row r="97" spans="1:117">
      <c r="A97" t="s">
        <v>139</v>
      </c>
      <c r="B97">
        <v>0</v>
      </c>
      <c r="C97">
        <v>0</v>
      </c>
      <c r="D97">
        <v>42.74</v>
      </c>
      <c r="E97">
        <v>0</v>
      </c>
      <c r="F97">
        <v>0</v>
      </c>
      <c r="G97">
        <v>70.16</v>
      </c>
      <c r="H97">
        <v>0</v>
      </c>
      <c r="I97">
        <v>21.92</v>
      </c>
      <c r="J97">
        <v>65.760000000000005</v>
      </c>
      <c r="K97">
        <v>148.71</v>
      </c>
      <c r="L97">
        <v>429.66</v>
      </c>
      <c r="M97">
        <v>92</v>
      </c>
      <c r="N97">
        <v>118.76</v>
      </c>
      <c r="O97">
        <v>124.32</v>
      </c>
      <c r="P97">
        <v>102.75</v>
      </c>
      <c r="Q97">
        <v>20.56</v>
      </c>
      <c r="R97">
        <v>21.19</v>
      </c>
      <c r="S97">
        <v>26.39</v>
      </c>
      <c r="T97">
        <v>0</v>
      </c>
      <c r="U97">
        <v>348.98</v>
      </c>
      <c r="V97">
        <v>20.8</v>
      </c>
      <c r="W97">
        <v>33.99</v>
      </c>
      <c r="X97">
        <v>148.30000000000001</v>
      </c>
      <c r="Y97">
        <v>0</v>
      </c>
      <c r="Z97">
        <v>0</v>
      </c>
      <c r="AA97">
        <v>0</v>
      </c>
      <c r="AB97">
        <v>2.4</v>
      </c>
      <c r="AC97">
        <v>0</v>
      </c>
      <c r="AD97">
        <v>9.11</v>
      </c>
      <c r="AE97">
        <v>32.96</v>
      </c>
      <c r="AF97">
        <v>8.8699999999999992</v>
      </c>
      <c r="AG97">
        <v>42.08</v>
      </c>
      <c r="AH97">
        <v>0</v>
      </c>
      <c r="AI97">
        <v>0</v>
      </c>
      <c r="AJ97">
        <v>0</v>
      </c>
      <c r="AK97">
        <v>52.15</v>
      </c>
      <c r="AL97">
        <v>2.33</v>
      </c>
      <c r="AM97">
        <v>0</v>
      </c>
      <c r="AN97">
        <v>0</v>
      </c>
      <c r="AO97">
        <v>0</v>
      </c>
      <c r="AP97">
        <v>5.76</v>
      </c>
      <c r="AQ97">
        <v>0</v>
      </c>
      <c r="AR97">
        <v>1.1100000000000001</v>
      </c>
      <c r="AS97">
        <v>4.57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2018.3299999999997</v>
      </c>
    </row>
    <row r="98" spans="1:117">
      <c r="A98" t="s">
        <v>140</v>
      </c>
      <c r="B98">
        <v>0</v>
      </c>
      <c r="C98">
        <v>0</v>
      </c>
      <c r="D98">
        <v>42.74</v>
      </c>
      <c r="E98">
        <v>0</v>
      </c>
      <c r="F98">
        <v>0</v>
      </c>
      <c r="G98">
        <v>70.16</v>
      </c>
      <c r="H98">
        <v>0</v>
      </c>
      <c r="I98">
        <v>21.92</v>
      </c>
      <c r="J98">
        <v>65.760000000000005</v>
      </c>
      <c r="K98">
        <v>178.45</v>
      </c>
      <c r="L98">
        <v>429.66</v>
      </c>
      <c r="M98">
        <v>92</v>
      </c>
      <c r="N98">
        <v>118.76</v>
      </c>
      <c r="O98">
        <v>124.32</v>
      </c>
      <c r="P98">
        <v>102.75</v>
      </c>
      <c r="Q98">
        <v>20.56</v>
      </c>
      <c r="R98">
        <v>21.19</v>
      </c>
      <c r="S98">
        <v>26.39</v>
      </c>
      <c r="T98">
        <v>0</v>
      </c>
      <c r="U98">
        <v>348.98</v>
      </c>
      <c r="V98">
        <v>20.8</v>
      </c>
      <c r="W98">
        <v>33.99</v>
      </c>
      <c r="X98">
        <v>148.30000000000001</v>
      </c>
      <c r="Y98">
        <v>0</v>
      </c>
      <c r="Z98">
        <v>0</v>
      </c>
      <c r="AA98">
        <v>0</v>
      </c>
      <c r="AB98">
        <v>2.4</v>
      </c>
      <c r="AC98">
        <v>0</v>
      </c>
      <c r="AD98">
        <v>9.11</v>
      </c>
      <c r="AE98">
        <v>32.96</v>
      </c>
      <c r="AF98">
        <v>8.8699999999999992</v>
      </c>
      <c r="AG98">
        <v>42.08</v>
      </c>
      <c r="AH98">
        <v>0</v>
      </c>
      <c r="AI98">
        <v>0</v>
      </c>
      <c r="AJ98">
        <v>0</v>
      </c>
      <c r="AK98">
        <v>52.15</v>
      </c>
      <c r="AL98">
        <v>2.33</v>
      </c>
      <c r="AM98">
        <v>0</v>
      </c>
      <c r="AN98">
        <v>0</v>
      </c>
      <c r="AO98">
        <v>0</v>
      </c>
      <c r="AP98">
        <v>5.76</v>
      </c>
      <c r="AQ98">
        <v>0</v>
      </c>
      <c r="AR98">
        <v>1.1100000000000001</v>
      </c>
      <c r="AS98">
        <v>4.57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2048.0699999999997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0.9995899999999992</v>
      </c>
      <c r="E99">
        <f t="shared" si="2"/>
        <v>0</v>
      </c>
      <c r="F99">
        <f t="shared" si="2"/>
        <v>0</v>
      </c>
      <c r="G99">
        <f t="shared" si="2"/>
        <v>1.6828500000000006</v>
      </c>
      <c r="H99">
        <f t="shared" si="2"/>
        <v>0</v>
      </c>
      <c r="I99">
        <f t="shared" si="2"/>
        <v>0.52608000000000077</v>
      </c>
      <c r="J99">
        <f t="shared" si="2"/>
        <v>1.5913200000000021</v>
      </c>
      <c r="K99">
        <f t="shared" si="2"/>
        <v>5.4857999999999967</v>
      </c>
      <c r="L99">
        <f t="shared" si="2"/>
        <v>10.311840000000014</v>
      </c>
      <c r="M99">
        <f t="shared" si="2"/>
        <v>2.2080000000000002</v>
      </c>
      <c r="N99">
        <f t="shared" si="2"/>
        <v>2.8502400000000043</v>
      </c>
      <c r="O99">
        <f t="shared" si="2"/>
        <v>2.9836799999999957</v>
      </c>
      <c r="P99">
        <f t="shared" si="2"/>
        <v>2.4660000000000002</v>
      </c>
      <c r="Q99">
        <f t="shared" si="2"/>
        <v>0.49343999999999905</v>
      </c>
      <c r="R99">
        <f t="shared" si="2"/>
        <v>0.51590000000000102</v>
      </c>
      <c r="S99">
        <f t="shared" si="2"/>
        <v>0.63336000000000026</v>
      </c>
      <c r="T99">
        <f t="shared" si="2"/>
        <v>0</v>
      </c>
      <c r="U99">
        <f t="shared" si="2"/>
        <v>9.3874750000000127</v>
      </c>
      <c r="V99">
        <f t="shared" si="2"/>
        <v>0.39555249999999964</v>
      </c>
      <c r="W99">
        <f t="shared" si="2"/>
        <v>0.81575999999999815</v>
      </c>
      <c r="X99">
        <f t="shared" si="2"/>
        <v>3.5591999999999944</v>
      </c>
      <c r="Y99">
        <f t="shared" si="2"/>
        <v>0</v>
      </c>
      <c r="Z99">
        <f t="shared" si="2"/>
        <v>6.4140000000000003E-2</v>
      </c>
      <c r="AA99">
        <f t="shared" si="2"/>
        <v>0.13432249999999996</v>
      </c>
      <c r="AB99">
        <f t="shared" si="2"/>
        <v>0.19369749999999969</v>
      </c>
      <c r="AC99">
        <f t="shared" si="2"/>
        <v>0.14525999999999994</v>
      </c>
      <c r="AD99">
        <f t="shared" si="2"/>
        <v>0.23771250000000002</v>
      </c>
      <c r="AE99">
        <f t="shared" si="2"/>
        <v>0.70037000000000016</v>
      </c>
      <c r="AF99">
        <f t="shared" si="2"/>
        <v>0.24543000000000015</v>
      </c>
      <c r="AG99">
        <f t="shared" si="2"/>
        <v>1.0099199999999988</v>
      </c>
      <c r="AH99">
        <f t="shared" si="2"/>
        <v>1.0242625000000005</v>
      </c>
      <c r="AI99">
        <f t="shared" si="2"/>
        <v>0.10757500000000003</v>
      </c>
      <c r="AJ99">
        <f t="shared" si="2"/>
        <v>0</v>
      </c>
      <c r="AK99">
        <f t="shared" si="2"/>
        <v>1.2515999999999996</v>
      </c>
      <c r="AL99">
        <f t="shared" si="2"/>
        <v>0.40899999999999925</v>
      </c>
      <c r="AM99">
        <f t="shared" si="2"/>
        <v>3.1619999999999988E-2</v>
      </c>
      <c r="AN99">
        <f t="shared" si="2"/>
        <v>0</v>
      </c>
      <c r="AO99">
        <f t="shared" si="2"/>
        <v>0</v>
      </c>
      <c r="AP99">
        <f t="shared" si="2"/>
        <v>0.15323749999999989</v>
      </c>
      <c r="AQ99">
        <f t="shared" si="2"/>
        <v>0.44162499999999993</v>
      </c>
      <c r="AR99">
        <f t="shared" si="2"/>
        <v>0.12699500000000014</v>
      </c>
      <c r="AS99">
        <f t="shared" si="2"/>
        <v>0.12824999999999986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53.791105000000009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45606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291.08</v>
      </c>
      <c r="L3">
        <v>231.46</v>
      </c>
      <c r="M3">
        <v>88.28</v>
      </c>
      <c r="N3">
        <v>113.96</v>
      </c>
      <c r="O3">
        <v>119.3</v>
      </c>
      <c r="P3">
        <v>98.6</v>
      </c>
      <c r="Q3">
        <v>19.73</v>
      </c>
      <c r="R3">
        <v>22.37</v>
      </c>
      <c r="S3">
        <v>25.32</v>
      </c>
      <c r="T3">
        <v>0</v>
      </c>
      <c r="U3">
        <v>401.85</v>
      </c>
      <c r="V3">
        <v>17.2</v>
      </c>
      <c r="W3">
        <v>32.619999999999997</v>
      </c>
      <c r="X3">
        <v>142.31</v>
      </c>
      <c r="Y3">
        <v>0</v>
      </c>
      <c r="Z3">
        <v>0</v>
      </c>
      <c r="AA3">
        <v>0</v>
      </c>
      <c r="AB3">
        <v>2.2999999999999998</v>
      </c>
      <c r="AC3">
        <v>0</v>
      </c>
      <c r="AD3">
        <v>8.74</v>
      </c>
      <c r="AE3">
        <v>31.63</v>
      </c>
      <c r="AF3">
        <v>8.51</v>
      </c>
      <c r="AG3">
        <v>40.380000000000003</v>
      </c>
      <c r="AH3">
        <v>0</v>
      </c>
      <c r="AI3">
        <v>0</v>
      </c>
      <c r="AJ3">
        <v>0</v>
      </c>
      <c r="AK3">
        <v>50.04</v>
      </c>
      <c r="AL3">
        <v>13.39</v>
      </c>
      <c r="AM3">
        <v>0</v>
      </c>
      <c r="AN3">
        <v>0</v>
      </c>
      <c r="AO3">
        <v>0</v>
      </c>
      <c r="AP3">
        <v>11.44</v>
      </c>
      <c r="AQ3">
        <v>0</v>
      </c>
      <c r="AR3">
        <v>1.07</v>
      </c>
      <c r="AS3">
        <v>4.3899999999999997</v>
      </c>
      <c r="AT3">
        <v>19.190000000000001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1795.1600000000003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287.29000000000002</v>
      </c>
      <c r="L4">
        <v>231.46</v>
      </c>
      <c r="M4">
        <v>88.28</v>
      </c>
      <c r="N4">
        <v>113.96</v>
      </c>
      <c r="O4">
        <v>119.3</v>
      </c>
      <c r="P4">
        <v>98.6</v>
      </c>
      <c r="Q4">
        <v>14.87</v>
      </c>
      <c r="R4">
        <v>22.37</v>
      </c>
      <c r="S4">
        <v>19.239999999999998</v>
      </c>
      <c r="T4">
        <v>0</v>
      </c>
      <c r="U4">
        <v>401.85</v>
      </c>
      <c r="V4">
        <v>17.2</v>
      </c>
      <c r="W4">
        <v>32.619999999999997</v>
      </c>
      <c r="X4">
        <v>142.31</v>
      </c>
      <c r="Y4">
        <v>0</v>
      </c>
      <c r="Z4">
        <v>0</v>
      </c>
      <c r="AA4">
        <v>0</v>
      </c>
      <c r="AB4">
        <v>2.2999999999999998</v>
      </c>
      <c r="AC4">
        <v>0</v>
      </c>
      <c r="AD4">
        <v>8.74</v>
      </c>
      <c r="AE4">
        <v>31.63</v>
      </c>
      <c r="AF4">
        <v>8.51</v>
      </c>
      <c r="AG4">
        <v>40.380000000000003</v>
      </c>
      <c r="AH4">
        <v>0</v>
      </c>
      <c r="AI4">
        <v>0</v>
      </c>
      <c r="AJ4">
        <v>0</v>
      </c>
      <c r="AK4">
        <v>50.04</v>
      </c>
      <c r="AL4">
        <v>76.17</v>
      </c>
      <c r="AM4">
        <v>0</v>
      </c>
      <c r="AN4">
        <v>0</v>
      </c>
      <c r="AO4">
        <v>0</v>
      </c>
      <c r="AP4">
        <v>11.44</v>
      </c>
      <c r="AQ4">
        <v>0</v>
      </c>
      <c r="AR4">
        <v>1.07</v>
      </c>
      <c r="AS4">
        <v>4.3899999999999997</v>
      </c>
      <c r="AT4">
        <v>17.73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1841.7500000000002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287.29000000000002</v>
      </c>
      <c r="L5">
        <v>231.46</v>
      </c>
      <c r="M5">
        <v>88.28</v>
      </c>
      <c r="N5">
        <v>113.96</v>
      </c>
      <c r="O5">
        <v>119.3</v>
      </c>
      <c r="P5">
        <v>84.92</v>
      </c>
      <c r="Q5">
        <v>14.87</v>
      </c>
      <c r="R5">
        <v>22.37</v>
      </c>
      <c r="S5">
        <v>19.239999999999998</v>
      </c>
      <c r="T5">
        <v>0</v>
      </c>
      <c r="U5">
        <v>401.85</v>
      </c>
      <c r="V5">
        <v>13.86</v>
      </c>
      <c r="W5">
        <v>32.619999999999997</v>
      </c>
      <c r="X5">
        <v>142.31</v>
      </c>
      <c r="Y5">
        <v>0</v>
      </c>
      <c r="Z5">
        <v>0</v>
      </c>
      <c r="AA5">
        <v>0</v>
      </c>
      <c r="AB5">
        <v>2.2999999999999998</v>
      </c>
      <c r="AC5">
        <v>0</v>
      </c>
      <c r="AD5">
        <v>8.74</v>
      </c>
      <c r="AE5">
        <v>31.63</v>
      </c>
      <c r="AF5">
        <v>8.51</v>
      </c>
      <c r="AG5">
        <v>40.380000000000003</v>
      </c>
      <c r="AH5">
        <v>0</v>
      </c>
      <c r="AI5">
        <v>0</v>
      </c>
      <c r="AJ5">
        <v>0</v>
      </c>
      <c r="AK5">
        <v>50.04</v>
      </c>
      <c r="AL5">
        <v>76.17</v>
      </c>
      <c r="AM5">
        <v>0</v>
      </c>
      <c r="AN5">
        <v>0</v>
      </c>
      <c r="AO5">
        <v>0</v>
      </c>
      <c r="AP5">
        <v>4.92</v>
      </c>
      <c r="AQ5">
        <v>0</v>
      </c>
      <c r="AR5">
        <v>1.07</v>
      </c>
      <c r="AS5">
        <v>4.3899999999999997</v>
      </c>
      <c r="AT5">
        <v>16.43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1816.91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287.29000000000002</v>
      </c>
      <c r="L6">
        <v>231.46</v>
      </c>
      <c r="M6">
        <v>88.28</v>
      </c>
      <c r="N6">
        <v>113.96</v>
      </c>
      <c r="O6">
        <v>119.3</v>
      </c>
      <c r="P6">
        <v>84.92</v>
      </c>
      <c r="Q6">
        <v>14.87</v>
      </c>
      <c r="R6">
        <v>22.37</v>
      </c>
      <c r="S6">
        <v>19.239999999999998</v>
      </c>
      <c r="T6">
        <v>0</v>
      </c>
      <c r="U6">
        <v>401.85</v>
      </c>
      <c r="V6">
        <v>13.86</v>
      </c>
      <c r="W6">
        <v>32.619999999999997</v>
      </c>
      <c r="X6">
        <v>142.31</v>
      </c>
      <c r="Y6">
        <v>0</v>
      </c>
      <c r="Z6">
        <v>0</v>
      </c>
      <c r="AA6">
        <v>0</v>
      </c>
      <c r="AB6">
        <v>2.2999999999999998</v>
      </c>
      <c r="AC6">
        <v>0</v>
      </c>
      <c r="AD6">
        <v>8.74</v>
      </c>
      <c r="AE6">
        <v>31.63</v>
      </c>
      <c r="AF6">
        <v>8.51</v>
      </c>
      <c r="AG6">
        <v>40.380000000000003</v>
      </c>
      <c r="AH6">
        <v>0</v>
      </c>
      <c r="AI6">
        <v>0</v>
      </c>
      <c r="AJ6">
        <v>0</v>
      </c>
      <c r="AK6">
        <v>50.04</v>
      </c>
      <c r="AL6">
        <v>76.17</v>
      </c>
      <c r="AM6">
        <v>0</v>
      </c>
      <c r="AN6">
        <v>0</v>
      </c>
      <c r="AO6">
        <v>0</v>
      </c>
      <c r="AP6">
        <v>4.92</v>
      </c>
      <c r="AQ6">
        <v>0</v>
      </c>
      <c r="AR6">
        <v>1.07</v>
      </c>
      <c r="AS6">
        <v>4.3899999999999997</v>
      </c>
      <c r="AT6">
        <v>17.239999999999998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1817.72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287.29000000000002</v>
      </c>
      <c r="L7">
        <v>231.46</v>
      </c>
      <c r="M7">
        <v>88.28</v>
      </c>
      <c r="N7">
        <v>113.96</v>
      </c>
      <c r="O7">
        <v>119.3</v>
      </c>
      <c r="P7">
        <v>84.92</v>
      </c>
      <c r="Q7">
        <v>14.87</v>
      </c>
      <c r="R7">
        <v>18.760000000000002</v>
      </c>
      <c r="S7">
        <v>19.239999999999998</v>
      </c>
      <c r="T7">
        <v>0</v>
      </c>
      <c r="U7">
        <v>401.85</v>
      </c>
      <c r="V7">
        <v>15.38</v>
      </c>
      <c r="W7">
        <v>32.619999999999997</v>
      </c>
      <c r="X7">
        <v>142.31</v>
      </c>
      <c r="Y7">
        <v>0</v>
      </c>
      <c r="Z7">
        <v>0</v>
      </c>
      <c r="AA7">
        <v>0</v>
      </c>
      <c r="AB7">
        <v>2.2999999999999998</v>
      </c>
      <c r="AC7">
        <v>0</v>
      </c>
      <c r="AD7">
        <v>1.27</v>
      </c>
      <c r="AE7">
        <v>31.63</v>
      </c>
      <c r="AF7">
        <v>8.51</v>
      </c>
      <c r="AG7">
        <v>40.380000000000003</v>
      </c>
      <c r="AH7">
        <v>0</v>
      </c>
      <c r="AI7">
        <v>0</v>
      </c>
      <c r="AJ7">
        <v>0</v>
      </c>
      <c r="AK7">
        <v>50.04</v>
      </c>
      <c r="AL7">
        <v>76.17</v>
      </c>
      <c r="AM7">
        <v>0</v>
      </c>
      <c r="AN7">
        <v>0</v>
      </c>
      <c r="AO7">
        <v>0</v>
      </c>
      <c r="AP7">
        <v>4.92</v>
      </c>
      <c r="AQ7">
        <v>0</v>
      </c>
      <c r="AR7">
        <v>1.07</v>
      </c>
      <c r="AS7">
        <v>4.3899999999999997</v>
      </c>
      <c r="AT7">
        <v>12.72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1803.64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287.29000000000002</v>
      </c>
      <c r="L8">
        <v>231.46</v>
      </c>
      <c r="M8">
        <v>88.28</v>
      </c>
      <c r="N8">
        <v>113.96</v>
      </c>
      <c r="O8">
        <v>119.3</v>
      </c>
      <c r="P8">
        <v>84.92</v>
      </c>
      <c r="Q8">
        <v>14.87</v>
      </c>
      <c r="R8">
        <v>15.5</v>
      </c>
      <c r="S8">
        <v>19.239999999999998</v>
      </c>
      <c r="T8">
        <v>0</v>
      </c>
      <c r="U8">
        <v>401.85</v>
      </c>
      <c r="V8">
        <v>15.38</v>
      </c>
      <c r="W8">
        <v>32.619999999999997</v>
      </c>
      <c r="X8">
        <v>142.31</v>
      </c>
      <c r="Y8">
        <v>0</v>
      </c>
      <c r="Z8">
        <v>0</v>
      </c>
      <c r="AA8">
        <v>0</v>
      </c>
      <c r="AB8">
        <v>2.2999999999999998</v>
      </c>
      <c r="AC8">
        <v>0</v>
      </c>
      <c r="AD8">
        <v>1.27</v>
      </c>
      <c r="AE8">
        <v>31.63</v>
      </c>
      <c r="AF8">
        <v>8.51</v>
      </c>
      <c r="AG8">
        <v>40.380000000000003</v>
      </c>
      <c r="AH8">
        <v>0</v>
      </c>
      <c r="AI8">
        <v>0</v>
      </c>
      <c r="AJ8">
        <v>0</v>
      </c>
      <c r="AK8">
        <v>50.04</v>
      </c>
      <c r="AL8">
        <v>13.39</v>
      </c>
      <c r="AM8">
        <v>0</v>
      </c>
      <c r="AN8">
        <v>0</v>
      </c>
      <c r="AO8">
        <v>0</v>
      </c>
      <c r="AP8">
        <v>4.92</v>
      </c>
      <c r="AQ8">
        <v>0</v>
      </c>
      <c r="AR8">
        <v>1.07</v>
      </c>
      <c r="AS8">
        <v>4.3899999999999997</v>
      </c>
      <c r="AT8">
        <v>13.34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1738.2200000000003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287.29000000000002</v>
      </c>
      <c r="L9">
        <v>231.46</v>
      </c>
      <c r="M9">
        <v>88.28</v>
      </c>
      <c r="N9">
        <v>113.96</v>
      </c>
      <c r="O9">
        <v>119.3</v>
      </c>
      <c r="P9">
        <v>84.92</v>
      </c>
      <c r="Q9">
        <v>14.87</v>
      </c>
      <c r="R9">
        <v>15.25</v>
      </c>
      <c r="S9">
        <v>19.239999999999998</v>
      </c>
      <c r="T9">
        <v>0</v>
      </c>
      <c r="U9">
        <v>401.85</v>
      </c>
      <c r="V9">
        <v>15.38</v>
      </c>
      <c r="W9">
        <v>32.619999999999997</v>
      </c>
      <c r="X9">
        <v>142.31</v>
      </c>
      <c r="Y9">
        <v>0</v>
      </c>
      <c r="Z9">
        <v>0</v>
      </c>
      <c r="AA9">
        <v>0</v>
      </c>
      <c r="AB9">
        <v>2.2999999999999998</v>
      </c>
      <c r="AC9">
        <v>0</v>
      </c>
      <c r="AD9">
        <v>1.27</v>
      </c>
      <c r="AE9">
        <v>31.63</v>
      </c>
      <c r="AF9">
        <v>8.51</v>
      </c>
      <c r="AG9">
        <v>40.380000000000003</v>
      </c>
      <c r="AH9">
        <v>0</v>
      </c>
      <c r="AI9">
        <v>0</v>
      </c>
      <c r="AJ9">
        <v>0</v>
      </c>
      <c r="AK9">
        <v>50.04</v>
      </c>
      <c r="AL9">
        <v>2.2400000000000002</v>
      </c>
      <c r="AM9">
        <v>0</v>
      </c>
      <c r="AN9">
        <v>0</v>
      </c>
      <c r="AO9">
        <v>0</v>
      </c>
      <c r="AP9">
        <v>11.43</v>
      </c>
      <c r="AQ9">
        <v>0</v>
      </c>
      <c r="AR9">
        <v>1.07</v>
      </c>
      <c r="AS9">
        <v>4.3899999999999997</v>
      </c>
      <c r="AT9">
        <v>12.71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1732.7000000000003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287.29000000000002</v>
      </c>
      <c r="L10">
        <v>231.46</v>
      </c>
      <c r="M10">
        <v>88.28</v>
      </c>
      <c r="N10">
        <v>113.96</v>
      </c>
      <c r="O10">
        <v>119.3</v>
      </c>
      <c r="P10">
        <v>84.92</v>
      </c>
      <c r="Q10">
        <v>14.87</v>
      </c>
      <c r="R10">
        <v>15.25</v>
      </c>
      <c r="S10">
        <v>19.239999999999998</v>
      </c>
      <c r="T10">
        <v>0</v>
      </c>
      <c r="U10">
        <v>401.85</v>
      </c>
      <c r="V10">
        <v>15.38</v>
      </c>
      <c r="W10">
        <v>32.619999999999997</v>
      </c>
      <c r="X10">
        <v>142.31</v>
      </c>
      <c r="Y10">
        <v>0</v>
      </c>
      <c r="Z10">
        <v>0</v>
      </c>
      <c r="AA10">
        <v>0</v>
      </c>
      <c r="AB10">
        <v>2.2999999999999998</v>
      </c>
      <c r="AC10">
        <v>0</v>
      </c>
      <c r="AD10">
        <v>1.27</v>
      </c>
      <c r="AE10">
        <v>31.63</v>
      </c>
      <c r="AF10">
        <v>8.51</v>
      </c>
      <c r="AG10">
        <v>40.380000000000003</v>
      </c>
      <c r="AH10">
        <v>0</v>
      </c>
      <c r="AI10">
        <v>0</v>
      </c>
      <c r="AJ10">
        <v>0</v>
      </c>
      <c r="AK10">
        <v>50.04</v>
      </c>
      <c r="AL10">
        <v>2.2400000000000002</v>
      </c>
      <c r="AM10">
        <v>0</v>
      </c>
      <c r="AN10">
        <v>0</v>
      </c>
      <c r="AO10">
        <v>0</v>
      </c>
      <c r="AP10">
        <v>11.43</v>
      </c>
      <c r="AQ10">
        <v>0</v>
      </c>
      <c r="AR10">
        <v>1.07</v>
      </c>
      <c r="AS10">
        <v>4.3899999999999997</v>
      </c>
      <c r="AT10">
        <v>13.02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1733.0100000000002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287.29000000000002</v>
      </c>
      <c r="L11">
        <v>231.46</v>
      </c>
      <c r="M11">
        <v>88.28</v>
      </c>
      <c r="N11">
        <v>113.96</v>
      </c>
      <c r="O11">
        <v>119.3</v>
      </c>
      <c r="P11">
        <v>84.92</v>
      </c>
      <c r="Q11">
        <v>14.87</v>
      </c>
      <c r="R11">
        <v>15.25</v>
      </c>
      <c r="S11">
        <v>19.239999999999998</v>
      </c>
      <c r="T11">
        <v>0</v>
      </c>
      <c r="U11">
        <v>401.85</v>
      </c>
      <c r="V11">
        <v>15.38</v>
      </c>
      <c r="W11">
        <v>32.619999999999997</v>
      </c>
      <c r="X11">
        <v>142.31</v>
      </c>
      <c r="Y11">
        <v>0</v>
      </c>
      <c r="Z11">
        <v>0</v>
      </c>
      <c r="AA11">
        <v>0</v>
      </c>
      <c r="AB11">
        <v>2.2999999999999998</v>
      </c>
      <c r="AC11">
        <v>0</v>
      </c>
      <c r="AD11">
        <v>1.27</v>
      </c>
      <c r="AE11">
        <v>31.63</v>
      </c>
      <c r="AF11">
        <v>8.51</v>
      </c>
      <c r="AG11">
        <v>40.380000000000003</v>
      </c>
      <c r="AH11">
        <v>0</v>
      </c>
      <c r="AI11">
        <v>0</v>
      </c>
      <c r="AJ11">
        <v>0</v>
      </c>
      <c r="AK11">
        <v>50.04</v>
      </c>
      <c r="AL11">
        <v>2.2400000000000002</v>
      </c>
      <c r="AM11">
        <v>0</v>
      </c>
      <c r="AN11">
        <v>0</v>
      </c>
      <c r="AO11">
        <v>0</v>
      </c>
      <c r="AP11">
        <v>4.92</v>
      </c>
      <c r="AQ11">
        <v>0</v>
      </c>
      <c r="AR11">
        <v>1.07</v>
      </c>
      <c r="AS11">
        <v>4.3899999999999997</v>
      </c>
      <c r="AT11">
        <v>12.84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1726.3200000000002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287.29000000000002</v>
      </c>
      <c r="L12">
        <v>231.46</v>
      </c>
      <c r="M12">
        <v>88.28</v>
      </c>
      <c r="N12">
        <v>113.96</v>
      </c>
      <c r="O12">
        <v>119.3</v>
      </c>
      <c r="P12">
        <v>84.92</v>
      </c>
      <c r="Q12">
        <v>14.87</v>
      </c>
      <c r="R12">
        <v>15.25</v>
      </c>
      <c r="S12">
        <v>19.239999999999998</v>
      </c>
      <c r="T12">
        <v>0</v>
      </c>
      <c r="U12">
        <v>401.85</v>
      </c>
      <c r="V12">
        <v>15.38</v>
      </c>
      <c r="W12">
        <v>32.619999999999997</v>
      </c>
      <c r="X12">
        <v>142.31</v>
      </c>
      <c r="Y12">
        <v>0</v>
      </c>
      <c r="Z12">
        <v>0</v>
      </c>
      <c r="AA12">
        <v>0</v>
      </c>
      <c r="AB12">
        <v>2.2999999999999998</v>
      </c>
      <c r="AC12">
        <v>0</v>
      </c>
      <c r="AD12">
        <v>1.27</v>
      </c>
      <c r="AE12">
        <v>31.63</v>
      </c>
      <c r="AF12">
        <v>8.51</v>
      </c>
      <c r="AG12">
        <v>40.380000000000003</v>
      </c>
      <c r="AH12">
        <v>0</v>
      </c>
      <c r="AI12">
        <v>0</v>
      </c>
      <c r="AJ12">
        <v>0</v>
      </c>
      <c r="AK12">
        <v>50.04</v>
      </c>
      <c r="AL12">
        <v>2.2400000000000002</v>
      </c>
      <c r="AM12">
        <v>0</v>
      </c>
      <c r="AN12">
        <v>0</v>
      </c>
      <c r="AO12">
        <v>0</v>
      </c>
      <c r="AP12">
        <v>4.92</v>
      </c>
      <c r="AQ12">
        <v>0</v>
      </c>
      <c r="AR12">
        <v>1.07</v>
      </c>
      <c r="AS12">
        <v>4.3899999999999997</v>
      </c>
      <c r="AT12">
        <v>11.71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1725.1900000000003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287.29000000000002</v>
      </c>
      <c r="L13">
        <v>231.46</v>
      </c>
      <c r="M13">
        <v>88.28</v>
      </c>
      <c r="N13">
        <v>113.96</v>
      </c>
      <c r="O13">
        <v>119.3</v>
      </c>
      <c r="P13">
        <v>84.92</v>
      </c>
      <c r="Q13">
        <v>14.87</v>
      </c>
      <c r="R13">
        <v>15.25</v>
      </c>
      <c r="S13">
        <v>19.239999999999998</v>
      </c>
      <c r="T13">
        <v>0</v>
      </c>
      <c r="U13">
        <v>401.85</v>
      </c>
      <c r="V13">
        <v>15.38</v>
      </c>
      <c r="W13">
        <v>32.619999999999997</v>
      </c>
      <c r="X13">
        <v>142.31</v>
      </c>
      <c r="Y13">
        <v>0</v>
      </c>
      <c r="Z13">
        <v>0</v>
      </c>
      <c r="AA13">
        <v>0</v>
      </c>
      <c r="AB13">
        <v>2.2999999999999998</v>
      </c>
      <c r="AC13">
        <v>0</v>
      </c>
      <c r="AD13">
        <v>1.27</v>
      </c>
      <c r="AE13">
        <v>31.63</v>
      </c>
      <c r="AF13">
        <v>8.51</v>
      </c>
      <c r="AG13">
        <v>40.380000000000003</v>
      </c>
      <c r="AH13">
        <v>0</v>
      </c>
      <c r="AI13">
        <v>0</v>
      </c>
      <c r="AJ13">
        <v>0</v>
      </c>
      <c r="AK13">
        <v>50.04</v>
      </c>
      <c r="AL13">
        <v>2.2400000000000002</v>
      </c>
      <c r="AM13">
        <v>0</v>
      </c>
      <c r="AN13">
        <v>0</v>
      </c>
      <c r="AO13">
        <v>0</v>
      </c>
      <c r="AP13">
        <v>4.92</v>
      </c>
      <c r="AQ13">
        <v>0</v>
      </c>
      <c r="AR13">
        <v>1.07</v>
      </c>
      <c r="AS13">
        <v>4.3899999999999997</v>
      </c>
      <c r="AT13">
        <v>15.34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1728.8200000000002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287.29000000000002</v>
      </c>
      <c r="L14">
        <v>231.46</v>
      </c>
      <c r="M14">
        <v>88.28</v>
      </c>
      <c r="N14">
        <v>113.96</v>
      </c>
      <c r="O14">
        <v>119.3</v>
      </c>
      <c r="P14">
        <v>84.92</v>
      </c>
      <c r="Q14">
        <v>14.87</v>
      </c>
      <c r="R14">
        <v>15.25</v>
      </c>
      <c r="S14">
        <v>19.239999999999998</v>
      </c>
      <c r="T14">
        <v>0</v>
      </c>
      <c r="U14">
        <v>401.85</v>
      </c>
      <c r="V14">
        <v>15.38</v>
      </c>
      <c r="W14">
        <v>32.619999999999997</v>
      </c>
      <c r="X14">
        <v>142.31</v>
      </c>
      <c r="Y14">
        <v>0</v>
      </c>
      <c r="Z14">
        <v>0</v>
      </c>
      <c r="AA14">
        <v>0</v>
      </c>
      <c r="AB14">
        <v>2.2999999999999998</v>
      </c>
      <c r="AC14">
        <v>0</v>
      </c>
      <c r="AD14">
        <v>1.27</v>
      </c>
      <c r="AE14">
        <v>31.63</v>
      </c>
      <c r="AF14">
        <v>8.51</v>
      </c>
      <c r="AG14">
        <v>40.380000000000003</v>
      </c>
      <c r="AH14">
        <v>0</v>
      </c>
      <c r="AI14">
        <v>0</v>
      </c>
      <c r="AJ14">
        <v>0</v>
      </c>
      <c r="AK14">
        <v>50.04</v>
      </c>
      <c r="AL14">
        <v>2.2400000000000002</v>
      </c>
      <c r="AM14">
        <v>0</v>
      </c>
      <c r="AN14">
        <v>0</v>
      </c>
      <c r="AO14">
        <v>0</v>
      </c>
      <c r="AP14">
        <v>11.43</v>
      </c>
      <c r="AQ14">
        <v>0</v>
      </c>
      <c r="AR14">
        <v>1.07</v>
      </c>
      <c r="AS14">
        <v>4.3899999999999997</v>
      </c>
      <c r="AT14">
        <v>15.35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1735.3400000000001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287.29000000000002</v>
      </c>
      <c r="L15">
        <v>231.46</v>
      </c>
      <c r="M15">
        <v>88.28</v>
      </c>
      <c r="N15">
        <v>113.96</v>
      </c>
      <c r="O15">
        <v>119.3</v>
      </c>
      <c r="P15">
        <v>84.92</v>
      </c>
      <c r="Q15">
        <v>14.87</v>
      </c>
      <c r="R15">
        <v>15.25</v>
      </c>
      <c r="S15">
        <v>19.239999999999998</v>
      </c>
      <c r="T15">
        <v>0</v>
      </c>
      <c r="U15">
        <v>401.85</v>
      </c>
      <c r="V15">
        <v>15.38</v>
      </c>
      <c r="W15">
        <v>32.619999999999997</v>
      </c>
      <c r="X15">
        <v>142.31</v>
      </c>
      <c r="Y15">
        <v>0</v>
      </c>
      <c r="Z15">
        <v>0</v>
      </c>
      <c r="AA15">
        <v>0</v>
      </c>
      <c r="AB15">
        <v>2.2999999999999998</v>
      </c>
      <c r="AC15">
        <v>0</v>
      </c>
      <c r="AD15">
        <v>8.74</v>
      </c>
      <c r="AE15">
        <v>31.63</v>
      </c>
      <c r="AF15">
        <v>8.51</v>
      </c>
      <c r="AG15">
        <v>40.380000000000003</v>
      </c>
      <c r="AH15">
        <v>0</v>
      </c>
      <c r="AI15">
        <v>0</v>
      </c>
      <c r="AJ15">
        <v>0</v>
      </c>
      <c r="AK15">
        <v>50.04</v>
      </c>
      <c r="AL15">
        <v>2.2400000000000002</v>
      </c>
      <c r="AM15">
        <v>0</v>
      </c>
      <c r="AN15">
        <v>0</v>
      </c>
      <c r="AO15">
        <v>0</v>
      </c>
      <c r="AP15">
        <v>4.92</v>
      </c>
      <c r="AQ15">
        <v>0</v>
      </c>
      <c r="AR15">
        <v>0.53</v>
      </c>
      <c r="AS15">
        <v>4.3899999999999997</v>
      </c>
      <c r="AT15">
        <v>13.32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1733.7300000000002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287.29000000000002</v>
      </c>
      <c r="L16">
        <v>231.46</v>
      </c>
      <c r="M16">
        <v>88.28</v>
      </c>
      <c r="N16">
        <v>113.96</v>
      </c>
      <c r="O16">
        <v>119.3</v>
      </c>
      <c r="P16">
        <v>84.92</v>
      </c>
      <c r="Q16">
        <v>14.87</v>
      </c>
      <c r="R16">
        <v>15.25</v>
      </c>
      <c r="S16">
        <v>19.239999999999998</v>
      </c>
      <c r="T16">
        <v>0</v>
      </c>
      <c r="U16">
        <v>401.85</v>
      </c>
      <c r="V16">
        <v>15.38</v>
      </c>
      <c r="W16">
        <v>29.79</v>
      </c>
      <c r="X16">
        <v>142.31</v>
      </c>
      <c r="Y16">
        <v>0</v>
      </c>
      <c r="Z16">
        <v>0</v>
      </c>
      <c r="AA16">
        <v>0</v>
      </c>
      <c r="AB16">
        <v>2.2999999999999998</v>
      </c>
      <c r="AC16">
        <v>0</v>
      </c>
      <c r="AD16">
        <v>8.74</v>
      </c>
      <c r="AE16">
        <v>31.63</v>
      </c>
      <c r="AF16">
        <v>8.51</v>
      </c>
      <c r="AG16">
        <v>40.380000000000003</v>
      </c>
      <c r="AH16">
        <v>0</v>
      </c>
      <c r="AI16">
        <v>0</v>
      </c>
      <c r="AJ16">
        <v>0</v>
      </c>
      <c r="AK16">
        <v>50.04</v>
      </c>
      <c r="AL16">
        <v>2.2400000000000002</v>
      </c>
      <c r="AM16">
        <v>0</v>
      </c>
      <c r="AN16">
        <v>0</v>
      </c>
      <c r="AO16">
        <v>0</v>
      </c>
      <c r="AP16">
        <v>4.92</v>
      </c>
      <c r="AQ16">
        <v>0</v>
      </c>
      <c r="AR16">
        <v>0.53</v>
      </c>
      <c r="AS16">
        <v>4.3899999999999997</v>
      </c>
      <c r="AT16">
        <v>13.75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1731.3300000000004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287.29000000000002</v>
      </c>
      <c r="L17">
        <v>231.46</v>
      </c>
      <c r="M17">
        <v>88.28</v>
      </c>
      <c r="N17">
        <v>113.96</v>
      </c>
      <c r="O17">
        <v>119.3</v>
      </c>
      <c r="P17">
        <v>84.92</v>
      </c>
      <c r="Q17">
        <v>14.87</v>
      </c>
      <c r="R17">
        <v>15.25</v>
      </c>
      <c r="S17">
        <v>19.239999999999998</v>
      </c>
      <c r="T17">
        <v>0</v>
      </c>
      <c r="U17">
        <v>401.85</v>
      </c>
      <c r="V17">
        <v>15.38</v>
      </c>
      <c r="W17">
        <v>29.79</v>
      </c>
      <c r="X17">
        <v>142.31</v>
      </c>
      <c r="Y17">
        <v>0</v>
      </c>
      <c r="Z17">
        <v>0</v>
      </c>
      <c r="AA17">
        <v>0</v>
      </c>
      <c r="AB17">
        <v>2.2999999999999998</v>
      </c>
      <c r="AC17">
        <v>0</v>
      </c>
      <c r="AD17">
        <v>8.74</v>
      </c>
      <c r="AE17">
        <v>31.63</v>
      </c>
      <c r="AF17">
        <v>8.51</v>
      </c>
      <c r="AG17">
        <v>40.380000000000003</v>
      </c>
      <c r="AH17">
        <v>0</v>
      </c>
      <c r="AI17">
        <v>0</v>
      </c>
      <c r="AJ17">
        <v>0</v>
      </c>
      <c r="AK17">
        <v>50.04</v>
      </c>
      <c r="AL17">
        <v>2.2400000000000002</v>
      </c>
      <c r="AM17">
        <v>0</v>
      </c>
      <c r="AN17">
        <v>0</v>
      </c>
      <c r="AO17">
        <v>0</v>
      </c>
      <c r="AP17">
        <v>4.92</v>
      </c>
      <c r="AQ17">
        <v>0</v>
      </c>
      <c r="AR17">
        <v>0.53</v>
      </c>
      <c r="AS17">
        <v>4.3899999999999997</v>
      </c>
      <c r="AT17">
        <v>14.39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1731.9700000000005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287.29000000000002</v>
      </c>
      <c r="L18">
        <v>231.46</v>
      </c>
      <c r="M18">
        <v>88.28</v>
      </c>
      <c r="N18">
        <v>113.96</v>
      </c>
      <c r="O18">
        <v>119.3</v>
      </c>
      <c r="P18">
        <v>84.92</v>
      </c>
      <c r="Q18">
        <v>14.87</v>
      </c>
      <c r="R18">
        <v>15.25</v>
      </c>
      <c r="S18">
        <v>19.239999999999998</v>
      </c>
      <c r="T18">
        <v>0</v>
      </c>
      <c r="U18">
        <v>401.85</v>
      </c>
      <c r="V18">
        <v>15.38</v>
      </c>
      <c r="W18">
        <v>29.79</v>
      </c>
      <c r="X18">
        <v>142.31</v>
      </c>
      <c r="Y18">
        <v>0</v>
      </c>
      <c r="Z18">
        <v>0</v>
      </c>
      <c r="AA18">
        <v>0</v>
      </c>
      <c r="AB18">
        <v>2.2999999999999998</v>
      </c>
      <c r="AC18">
        <v>0</v>
      </c>
      <c r="AD18">
        <v>8.74</v>
      </c>
      <c r="AE18">
        <v>31.63</v>
      </c>
      <c r="AF18">
        <v>8.51</v>
      </c>
      <c r="AG18">
        <v>40.380000000000003</v>
      </c>
      <c r="AH18">
        <v>0</v>
      </c>
      <c r="AI18">
        <v>0</v>
      </c>
      <c r="AJ18">
        <v>0</v>
      </c>
      <c r="AK18">
        <v>50.04</v>
      </c>
      <c r="AL18">
        <v>2.2400000000000002</v>
      </c>
      <c r="AM18">
        <v>0</v>
      </c>
      <c r="AN18">
        <v>0</v>
      </c>
      <c r="AO18">
        <v>0</v>
      </c>
      <c r="AP18">
        <v>4.92</v>
      </c>
      <c r="AQ18">
        <v>0</v>
      </c>
      <c r="AR18">
        <v>0.53</v>
      </c>
      <c r="AS18">
        <v>4.3899999999999997</v>
      </c>
      <c r="AT18">
        <v>18.809999999999999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1736.3900000000003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287.29000000000002</v>
      </c>
      <c r="L19">
        <v>231.46</v>
      </c>
      <c r="M19">
        <v>88.28</v>
      </c>
      <c r="N19">
        <v>113.96</v>
      </c>
      <c r="O19">
        <v>119.3</v>
      </c>
      <c r="P19">
        <v>84.92</v>
      </c>
      <c r="Q19">
        <v>14.87</v>
      </c>
      <c r="R19">
        <v>15.25</v>
      </c>
      <c r="S19">
        <v>19.239999999999998</v>
      </c>
      <c r="T19">
        <v>0</v>
      </c>
      <c r="U19">
        <v>401.85</v>
      </c>
      <c r="V19">
        <v>15.38</v>
      </c>
      <c r="W19">
        <v>29.79</v>
      </c>
      <c r="X19">
        <v>142.31</v>
      </c>
      <c r="Y19">
        <v>0</v>
      </c>
      <c r="Z19">
        <v>0</v>
      </c>
      <c r="AA19">
        <v>0</v>
      </c>
      <c r="AB19">
        <v>2.2999999999999998</v>
      </c>
      <c r="AC19">
        <v>0</v>
      </c>
      <c r="AD19">
        <v>8.74</v>
      </c>
      <c r="AE19">
        <v>31.63</v>
      </c>
      <c r="AF19">
        <v>8.51</v>
      </c>
      <c r="AG19">
        <v>40.380000000000003</v>
      </c>
      <c r="AH19">
        <v>0</v>
      </c>
      <c r="AI19">
        <v>0</v>
      </c>
      <c r="AJ19">
        <v>0</v>
      </c>
      <c r="AK19">
        <v>50.04</v>
      </c>
      <c r="AL19">
        <v>12.26</v>
      </c>
      <c r="AM19">
        <v>0</v>
      </c>
      <c r="AN19">
        <v>0</v>
      </c>
      <c r="AO19">
        <v>0</v>
      </c>
      <c r="AP19">
        <v>4.92</v>
      </c>
      <c r="AQ19">
        <v>0</v>
      </c>
      <c r="AR19">
        <v>0.53</v>
      </c>
      <c r="AS19">
        <v>4.3899999999999997</v>
      </c>
      <c r="AT19">
        <v>19.190000000000001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1746.7900000000004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287.29000000000002</v>
      </c>
      <c r="L20">
        <v>231.46</v>
      </c>
      <c r="M20">
        <v>88.28</v>
      </c>
      <c r="N20">
        <v>113.96</v>
      </c>
      <c r="O20">
        <v>119.3</v>
      </c>
      <c r="P20">
        <v>84.92</v>
      </c>
      <c r="Q20">
        <v>14.87</v>
      </c>
      <c r="R20">
        <v>15.25</v>
      </c>
      <c r="S20">
        <v>19.239999999999998</v>
      </c>
      <c r="T20">
        <v>0</v>
      </c>
      <c r="U20">
        <v>401.85</v>
      </c>
      <c r="V20">
        <v>15.38</v>
      </c>
      <c r="W20">
        <v>29.79</v>
      </c>
      <c r="X20">
        <v>142.31</v>
      </c>
      <c r="Y20">
        <v>0</v>
      </c>
      <c r="Z20">
        <v>0</v>
      </c>
      <c r="AA20">
        <v>0</v>
      </c>
      <c r="AB20">
        <v>2.2999999999999998</v>
      </c>
      <c r="AC20">
        <v>0</v>
      </c>
      <c r="AD20">
        <v>8.74</v>
      </c>
      <c r="AE20">
        <v>31.63</v>
      </c>
      <c r="AF20">
        <v>8.51</v>
      </c>
      <c r="AG20">
        <v>40.380000000000003</v>
      </c>
      <c r="AH20">
        <v>0</v>
      </c>
      <c r="AI20">
        <v>0</v>
      </c>
      <c r="AJ20">
        <v>0</v>
      </c>
      <c r="AK20">
        <v>50.04</v>
      </c>
      <c r="AL20">
        <v>12.26</v>
      </c>
      <c r="AM20">
        <v>0</v>
      </c>
      <c r="AN20">
        <v>0</v>
      </c>
      <c r="AO20">
        <v>0</v>
      </c>
      <c r="AP20">
        <v>4.92</v>
      </c>
      <c r="AQ20">
        <v>0</v>
      </c>
      <c r="AR20">
        <v>0.53</v>
      </c>
      <c r="AS20">
        <v>4.3899999999999997</v>
      </c>
      <c r="AT20">
        <v>19.190000000000001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1746.7900000000004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287.29000000000002</v>
      </c>
      <c r="L21">
        <v>231.46</v>
      </c>
      <c r="M21">
        <v>88.28</v>
      </c>
      <c r="N21">
        <v>113.96</v>
      </c>
      <c r="O21">
        <v>119.3</v>
      </c>
      <c r="P21">
        <v>84.92</v>
      </c>
      <c r="Q21">
        <v>14.87</v>
      </c>
      <c r="R21">
        <v>15.25</v>
      </c>
      <c r="S21">
        <v>19.239999999999998</v>
      </c>
      <c r="T21">
        <v>0</v>
      </c>
      <c r="U21">
        <v>401.85</v>
      </c>
      <c r="V21">
        <v>15.38</v>
      </c>
      <c r="W21">
        <v>29.79</v>
      </c>
      <c r="X21">
        <v>142.31</v>
      </c>
      <c r="Y21">
        <v>0</v>
      </c>
      <c r="Z21">
        <v>0</v>
      </c>
      <c r="AA21">
        <v>0</v>
      </c>
      <c r="AB21">
        <v>2.2999999999999998</v>
      </c>
      <c r="AC21">
        <v>0</v>
      </c>
      <c r="AD21">
        <v>8.74</v>
      </c>
      <c r="AE21">
        <v>31.63</v>
      </c>
      <c r="AF21">
        <v>8.51</v>
      </c>
      <c r="AG21">
        <v>40.380000000000003</v>
      </c>
      <c r="AH21">
        <v>22.45</v>
      </c>
      <c r="AI21">
        <v>0</v>
      </c>
      <c r="AJ21">
        <v>0</v>
      </c>
      <c r="AK21">
        <v>50.04</v>
      </c>
      <c r="AL21">
        <v>12.26</v>
      </c>
      <c r="AM21">
        <v>0</v>
      </c>
      <c r="AN21">
        <v>0</v>
      </c>
      <c r="AO21">
        <v>0</v>
      </c>
      <c r="AP21">
        <v>4.92</v>
      </c>
      <c r="AQ21">
        <v>0</v>
      </c>
      <c r="AR21">
        <v>0.53</v>
      </c>
      <c r="AS21">
        <v>4.3899999999999997</v>
      </c>
      <c r="AT21">
        <v>19.190000000000001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1769.2400000000005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287.29000000000002</v>
      </c>
      <c r="L22">
        <v>231.46</v>
      </c>
      <c r="M22">
        <v>88.28</v>
      </c>
      <c r="N22">
        <v>113.96</v>
      </c>
      <c r="O22">
        <v>119.3</v>
      </c>
      <c r="P22">
        <v>84.92</v>
      </c>
      <c r="Q22">
        <v>14.87</v>
      </c>
      <c r="R22">
        <v>15.25</v>
      </c>
      <c r="S22">
        <v>19.239999999999998</v>
      </c>
      <c r="T22">
        <v>0</v>
      </c>
      <c r="U22">
        <v>401.85</v>
      </c>
      <c r="V22">
        <v>15.38</v>
      </c>
      <c r="W22">
        <v>29.79</v>
      </c>
      <c r="X22">
        <v>142.31</v>
      </c>
      <c r="Y22">
        <v>0</v>
      </c>
      <c r="Z22">
        <v>0</v>
      </c>
      <c r="AA22">
        <v>0</v>
      </c>
      <c r="AB22">
        <v>2.2999999999999998</v>
      </c>
      <c r="AC22">
        <v>0</v>
      </c>
      <c r="AD22">
        <v>8.74</v>
      </c>
      <c r="AE22">
        <v>31.63</v>
      </c>
      <c r="AF22">
        <v>8.51</v>
      </c>
      <c r="AG22">
        <v>40.380000000000003</v>
      </c>
      <c r="AH22">
        <v>44.89</v>
      </c>
      <c r="AI22">
        <v>0</v>
      </c>
      <c r="AJ22">
        <v>0</v>
      </c>
      <c r="AK22">
        <v>50.04</v>
      </c>
      <c r="AL22">
        <v>12.26</v>
      </c>
      <c r="AM22">
        <v>0</v>
      </c>
      <c r="AN22">
        <v>0</v>
      </c>
      <c r="AO22">
        <v>0</v>
      </c>
      <c r="AP22">
        <v>4.92</v>
      </c>
      <c r="AQ22">
        <v>0</v>
      </c>
      <c r="AR22">
        <v>0.53</v>
      </c>
      <c r="AS22">
        <v>4.3899999999999997</v>
      </c>
      <c r="AT22">
        <v>19.190000000000001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1791.6800000000005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287.29000000000002</v>
      </c>
      <c r="L23">
        <v>231.46</v>
      </c>
      <c r="M23">
        <v>88.28</v>
      </c>
      <c r="N23">
        <v>113.96</v>
      </c>
      <c r="O23">
        <v>119.3</v>
      </c>
      <c r="P23">
        <v>84.92</v>
      </c>
      <c r="Q23">
        <v>14.87</v>
      </c>
      <c r="R23">
        <v>15.25</v>
      </c>
      <c r="S23">
        <v>19.239999999999998</v>
      </c>
      <c r="T23">
        <v>0</v>
      </c>
      <c r="U23">
        <v>401.85</v>
      </c>
      <c r="V23">
        <v>15.38</v>
      </c>
      <c r="W23">
        <v>29.79</v>
      </c>
      <c r="X23">
        <v>142.31</v>
      </c>
      <c r="Y23">
        <v>0</v>
      </c>
      <c r="Z23">
        <v>0</v>
      </c>
      <c r="AA23">
        <v>0</v>
      </c>
      <c r="AB23">
        <v>2.2999999999999998</v>
      </c>
      <c r="AC23">
        <v>0</v>
      </c>
      <c r="AD23">
        <v>8.74</v>
      </c>
      <c r="AE23">
        <v>31.63</v>
      </c>
      <c r="AF23">
        <v>8.51</v>
      </c>
      <c r="AG23">
        <v>40.380000000000003</v>
      </c>
      <c r="AH23">
        <v>44.89</v>
      </c>
      <c r="AI23">
        <v>0</v>
      </c>
      <c r="AJ23">
        <v>0</v>
      </c>
      <c r="AK23">
        <v>50.04</v>
      </c>
      <c r="AL23">
        <v>12.26</v>
      </c>
      <c r="AM23">
        <v>0</v>
      </c>
      <c r="AN23">
        <v>0</v>
      </c>
      <c r="AO23">
        <v>0</v>
      </c>
      <c r="AP23">
        <v>4.92</v>
      </c>
      <c r="AQ23">
        <v>14.33</v>
      </c>
      <c r="AR23">
        <v>0.75</v>
      </c>
      <c r="AS23">
        <v>4.3899999999999997</v>
      </c>
      <c r="AT23">
        <v>19.190000000000001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1806.2300000000005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287.29000000000002</v>
      </c>
      <c r="L24">
        <v>231.46</v>
      </c>
      <c r="M24">
        <v>88.28</v>
      </c>
      <c r="N24">
        <v>113.96</v>
      </c>
      <c r="O24">
        <v>119.3</v>
      </c>
      <c r="P24">
        <v>84.92</v>
      </c>
      <c r="Q24">
        <v>14.87</v>
      </c>
      <c r="R24">
        <v>15.25</v>
      </c>
      <c r="S24">
        <v>19.239999999999998</v>
      </c>
      <c r="T24">
        <v>0</v>
      </c>
      <c r="U24">
        <v>401.85</v>
      </c>
      <c r="V24">
        <v>15.38</v>
      </c>
      <c r="W24">
        <v>29.79</v>
      </c>
      <c r="X24">
        <v>142.31</v>
      </c>
      <c r="Y24">
        <v>0</v>
      </c>
      <c r="Z24">
        <v>0</v>
      </c>
      <c r="AA24">
        <v>0</v>
      </c>
      <c r="AB24">
        <v>2.2999999999999998</v>
      </c>
      <c r="AC24">
        <v>0</v>
      </c>
      <c r="AD24">
        <v>8.74</v>
      </c>
      <c r="AE24">
        <v>31.63</v>
      </c>
      <c r="AF24">
        <v>8.51</v>
      </c>
      <c r="AG24">
        <v>40.380000000000003</v>
      </c>
      <c r="AH24">
        <v>67.34</v>
      </c>
      <c r="AI24">
        <v>0</v>
      </c>
      <c r="AJ24">
        <v>0</v>
      </c>
      <c r="AK24">
        <v>50.04</v>
      </c>
      <c r="AL24">
        <v>12.26</v>
      </c>
      <c r="AM24">
        <v>0</v>
      </c>
      <c r="AN24">
        <v>0</v>
      </c>
      <c r="AO24">
        <v>0</v>
      </c>
      <c r="AP24">
        <v>4.92</v>
      </c>
      <c r="AQ24">
        <v>29.62</v>
      </c>
      <c r="AR24">
        <v>0.75</v>
      </c>
      <c r="AS24">
        <v>4.3899999999999997</v>
      </c>
      <c r="AT24">
        <v>19.190000000000001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1843.9700000000003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287.29000000000002</v>
      </c>
      <c r="L25">
        <v>231.46</v>
      </c>
      <c r="M25">
        <v>88.28</v>
      </c>
      <c r="N25">
        <v>113.96</v>
      </c>
      <c r="O25">
        <v>119.3</v>
      </c>
      <c r="P25">
        <v>84.92</v>
      </c>
      <c r="Q25">
        <v>14.87</v>
      </c>
      <c r="R25">
        <v>15.25</v>
      </c>
      <c r="S25">
        <v>19.239999999999998</v>
      </c>
      <c r="T25">
        <v>0</v>
      </c>
      <c r="U25">
        <v>401.85</v>
      </c>
      <c r="V25">
        <v>15.38</v>
      </c>
      <c r="W25">
        <v>29.79</v>
      </c>
      <c r="X25">
        <v>122.67</v>
      </c>
      <c r="Y25">
        <v>0</v>
      </c>
      <c r="Z25">
        <v>1.06</v>
      </c>
      <c r="AA25">
        <v>0</v>
      </c>
      <c r="AB25">
        <v>2.2999999999999998</v>
      </c>
      <c r="AC25">
        <v>0</v>
      </c>
      <c r="AD25">
        <v>8.74</v>
      </c>
      <c r="AE25">
        <v>31.63</v>
      </c>
      <c r="AF25">
        <v>8.51</v>
      </c>
      <c r="AG25">
        <v>40.380000000000003</v>
      </c>
      <c r="AH25">
        <v>89.78</v>
      </c>
      <c r="AI25">
        <v>0</v>
      </c>
      <c r="AJ25">
        <v>0</v>
      </c>
      <c r="AK25">
        <v>50.04</v>
      </c>
      <c r="AL25">
        <v>12.26</v>
      </c>
      <c r="AM25">
        <v>0</v>
      </c>
      <c r="AN25">
        <v>0</v>
      </c>
      <c r="AO25">
        <v>0</v>
      </c>
      <c r="AP25">
        <v>4.92</v>
      </c>
      <c r="AQ25">
        <v>29.62</v>
      </c>
      <c r="AR25">
        <v>0.75</v>
      </c>
      <c r="AS25">
        <v>4.3899999999999997</v>
      </c>
      <c r="AT25">
        <v>19.190000000000001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1847.8300000000004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287.29000000000002</v>
      </c>
      <c r="L26">
        <v>231.46</v>
      </c>
      <c r="M26">
        <v>88.28</v>
      </c>
      <c r="N26">
        <v>113.96</v>
      </c>
      <c r="O26">
        <v>119.3</v>
      </c>
      <c r="P26">
        <v>84.92</v>
      </c>
      <c r="Q26">
        <v>14.87</v>
      </c>
      <c r="R26">
        <v>15.25</v>
      </c>
      <c r="S26">
        <v>19.239999999999998</v>
      </c>
      <c r="T26">
        <v>0</v>
      </c>
      <c r="U26">
        <v>401.85</v>
      </c>
      <c r="V26">
        <v>15.38</v>
      </c>
      <c r="W26">
        <v>32.619999999999997</v>
      </c>
      <c r="X26">
        <v>142.31</v>
      </c>
      <c r="Y26">
        <v>0</v>
      </c>
      <c r="Z26">
        <v>2.11</v>
      </c>
      <c r="AA26">
        <v>0</v>
      </c>
      <c r="AB26">
        <v>3.84</v>
      </c>
      <c r="AC26">
        <v>9.2899999999999991</v>
      </c>
      <c r="AD26">
        <v>17.489999999999998</v>
      </c>
      <c r="AE26">
        <v>31.63</v>
      </c>
      <c r="AF26">
        <v>8.51</v>
      </c>
      <c r="AG26">
        <v>40.380000000000003</v>
      </c>
      <c r="AH26">
        <v>112.23</v>
      </c>
      <c r="AI26">
        <v>2.4500000000000002</v>
      </c>
      <c r="AJ26">
        <v>0</v>
      </c>
      <c r="AK26">
        <v>50.04</v>
      </c>
      <c r="AL26">
        <v>12.26</v>
      </c>
      <c r="AM26">
        <v>0</v>
      </c>
      <c r="AN26">
        <v>0</v>
      </c>
      <c r="AO26">
        <v>0</v>
      </c>
      <c r="AP26">
        <v>4.92</v>
      </c>
      <c r="AQ26">
        <v>44.44</v>
      </c>
      <c r="AR26">
        <v>0.75</v>
      </c>
      <c r="AS26">
        <v>4.3899999999999997</v>
      </c>
      <c r="AT26">
        <v>19.190000000000001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1930.6500000000003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274.04000000000002</v>
      </c>
      <c r="L27">
        <v>231.46</v>
      </c>
      <c r="M27">
        <v>88.28</v>
      </c>
      <c r="N27">
        <v>113.96</v>
      </c>
      <c r="O27">
        <v>119.3</v>
      </c>
      <c r="P27">
        <v>84.92</v>
      </c>
      <c r="Q27">
        <v>14.87</v>
      </c>
      <c r="R27">
        <v>15.25</v>
      </c>
      <c r="S27">
        <v>19.239999999999998</v>
      </c>
      <c r="T27">
        <v>0</v>
      </c>
      <c r="U27">
        <v>401.85</v>
      </c>
      <c r="V27">
        <v>15.38</v>
      </c>
      <c r="W27">
        <v>29.79</v>
      </c>
      <c r="X27">
        <v>122.67</v>
      </c>
      <c r="Y27">
        <v>0</v>
      </c>
      <c r="Z27">
        <v>6.26</v>
      </c>
      <c r="AA27">
        <v>11.37</v>
      </c>
      <c r="AB27">
        <v>11.52</v>
      </c>
      <c r="AC27">
        <v>18.579999999999998</v>
      </c>
      <c r="AD27">
        <v>26.37</v>
      </c>
      <c r="AE27">
        <v>31.63</v>
      </c>
      <c r="AF27">
        <v>8.51</v>
      </c>
      <c r="AG27">
        <v>40.380000000000003</v>
      </c>
      <c r="AH27">
        <v>134.66999999999999</v>
      </c>
      <c r="AI27">
        <v>6.1</v>
      </c>
      <c r="AJ27">
        <v>0</v>
      </c>
      <c r="AK27">
        <v>50.04</v>
      </c>
      <c r="AL27">
        <v>12.26</v>
      </c>
      <c r="AM27">
        <v>0</v>
      </c>
      <c r="AN27">
        <v>0</v>
      </c>
      <c r="AO27">
        <v>0</v>
      </c>
      <c r="AP27">
        <v>4.92</v>
      </c>
      <c r="AQ27">
        <v>59.73</v>
      </c>
      <c r="AR27">
        <v>0.75</v>
      </c>
      <c r="AS27">
        <v>4.3899999999999997</v>
      </c>
      <c r="AT27">
        <v>19.190000000000001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1977.6800000000003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232.78</v>
      </c>
      <c r="L28">
        <v>231.46</v>
      </c>
      <c r="M28">
        <v>88.28</v>
      </c>
      <c r="N28">
        <v>113.96</v>
      </c>
      <c r="O28">
        <v>119.3</v>
      </c>
      <c r="P28">
        <v>84.92</v>
      </c>
      <c r="Q28">
        <v>14.87</v>
      </c>
      <c r="R28">
        <v>15.25</v>
      </c>
      <c r="S28">
        <v>19.239999999999998</v>
      </c>
      <c r="T28">
        <v>0</v>
      </c>
      <c r="U28">
        <v>401.85</v>
      </c>
      <c r="V28">
        <v>15.38</v>
      </c>
      <c r="W28">
        <v>29.79</v>
      </c>
      <c r="X28">
        <v>122.67</v>
      </c>
      <c r="Y28">
        <v>0</v>
      </c>
      <c r="Z28">
        <v>18.77</v>
      </c>
      <c r="AA28">
        <v>13.48</v>
      </c>
      <c r="AB28">
        <v>37.909999999999997</v>
      </c>
      <c r="AC28">
        <v>27.89</v>
      </c>
      <c r="AD28">
        <v>35.07</v>
      </c>
      <c r="AE28">
        <v>47.43</v>
      </c>
      <c r="AF28">
        <v>18.920000000000002</v>
      </c>
      <c r="AG28">
        <v>40.380000000000003</v>
      </c>
      <c r="AH28">
        <v>134.66999999999999</v>
      </c>
      <c r="AI28">
        <v>31.76</v>
      </c>
      <c r="AJ28">
        <v>0</v>
      </c>
      <c r="AK28">
        <v>50.04</v>
      </c>
      <c r="AL28">
        <v>12.26</v>
      </c>
      <c r="AM28">
        <v>5.0599999999999996</v>
      </c>
      <c r="AN28">
        <v>0</v>
      </c>
      <c r="AO28">
        <v>0</v>
      </c>
      <c r="AP28">
        <v>4.92</v>
      </c>
      <c r="AQ28">
        <v>59.73</v>
      </c>
      <c r="AR28">
        <v>0.75</v>
      </c>
      <c r="AS28">
        <v>4.3899999999999997</v>
      </c>
      <c r="AT28">
        <v>19.190000000000001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2052.3700000000003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220.3</v>
      </c>
      <c r="L29">
        <v>231.46</v>
      </c>
      <c r="M29">
        <v>88.28</v>
      </c>
      <c r="N29">
        <v>113.96</v>
      </c>
      <c r="O29">
        <v>119.3</v>
      </c>
      <c r="P29">
        <v>85.1</v>
      </c>
      <c r="Q29">
        <v>14.87</v>
      </c>
      <c r="R29">
        <v>15.25</v>
      </c>
      <c r="S29">
        <v>19.239999999999998</v>
      </c>
      <c r="T29">
        <v>0</v>
      </c>
      <c r="U29">
        <v>401.85</v>
      </c>
      <c r="V29">
        <v>15.38</v>
      </c>
      <c r="W29">
        <v>29.79</v>
      </c>
      <c r="X29">
        <v>142.31</v>
      </c>
      <c r="Y29">
        <v>0</v>
      </c>
      <c r="Z29">
        <v>18.77</v>
      </c>
      <c r="AA29">
        <v>13.48</v>
      </c>
      <c r="AB29">
        <v>37.909999999999997</v>
      </c>
      <c r="AC29">
        <v>27.89</v>
      </c>
      <c r="AD29">
        <v>35.07</v>
      </c>
      <c r="AE29">
        <v>47.43</v>
      </c>
      <c r="AF29">
        <v>18.920000000000002</v>
      </c>
      <c r="AG29">
        <v>40.380000000000003</v>
      </c>
      <c r="AH29">
        <v>134.66999999999999</v>
      </c>
      <c r="AI29">
        <v>31.76</v>
      </c>
      <c r="AJ29">
        <v>0</v>
      </c>
      <c r="AK29">
        <v>50.04</v>
      </c>
      <c r="AL29">
        <v>12.26</v>
      </c>
      <c r="AM29">
        <v>10.11</v>
      </c>
      <c r="AN29">
        <v>0</v>
      </c>
      <c r="AO29">
        <v>0</v>
      </c>
      <c r="AP29">
        <v>11.43</v>
      </c>
      <c r="AQ29">
        <v>59.73</v>
      </c>
      <c r="AR29">
        <v>0.75</v>
      </c>
      <c r="AS29">
        <v>4.3899999999999997</v>
      </c>
      <c r="AT29">
        <v>19.190000000000001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2071.2700000000004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222.22</v>
      </c>
      <c r="L30">
        <v>231.46</v>
      </c>
      <c r="M30">
        <v>88.28</v>
      </c>
      <c r="N30">
        <v>113.96</v>
      </c>
      <c r="O30">
        <v>119.3</v>
      </c>
      <c r="P30">
        <v>91.7</v>
      </c>
      <c r="Q30">
        <v>14.87</v>
      </c>
      <c r="R30">
        <v>15.25</v>
      </c>
      <c r="S30">
        <v>19.239999999999998</v>
      </c>
      <c r="T30">
        <v>0</v>
      </c>
      <c r="U30">
        <v>401.85</v>
      </c>
      <c r="V30">
        <v>15.38</v>
      </c>
      <c r="W30">
        <v>29.79</v>
      </c>
      <c r="X30">
        <v>142.31</v>
      </c>
      <c r="Y30">
        <v>0</v>
      </c>
      <c r="Z30">
        <v>18.77</v>
      </c>
      <c r="AA30">
        <v>13.48</v>
      </c>
      <c r="AB30">
        <v>37.909999999999997</v>
      </c>
      <c r="AC30">
        <v>27.89</v>
      </c>
      <c r="AD30">
        <v>35.07</v>
      </c>
      <c r="AE30">
        <v>47.43</v>
      </c>
      <c r="AF30">
        <v>18.920000000000002</v>
      </c>
      <c r="AG30">
        <v>40.380000000000003</v>
      </c>
      <c r="AH30">
        <v>134.66999999999999</v>
      </c>
      <c r="AI30">
        <v>31.76</v>
      </c>
      <c r="AJ30">
        <v>0</v>
      </c>
      <c r="AK30">
        <v>50.04</v>
      </c>
      <c r="AL30">
        <v>12.26</v>
      </c>
      <c r="AM30">
        <v>10.11</v>
      </c>
      <c r="AN30">
        <v>0</v>
      </c>
      <c r="AO30">
        <v>0</v>
      </c>
      <c r="AP30">
        <v>5.53</v>
      </c>
      <c r="AQ30">
        <v>59.73</v>
      </c>
      <c r="AR30">
        <v>1.07</v>
      </c>
      <c r="AS30">
        <v>4.3899999999999997</v>
      </c>
      <c r="AT30">
        <v>19.190000000000001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2074.2100000000005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245.25</v>
      </c>
      <c r="L31">
        <v>231.46</v>
      </c>
      <c r="M31">
        <v>88.28</v>
      </c>
      <c r="N31">
        <v>113.96</v>
      </c>
      <c r="O31">
        <v>119.3</v>
      </c>
      <c r="P31">
        <v>98.6</v>
      </c>
      <c r="Q31">
        <v>14.87</v>
      </c>
      <c r="R31">
        <v>15.25</v>
      </c>
      <c r="S31">
        <v>19.239999999999998</v>
      </c>
      <c r="T31">
        <v>0</v>
      </c>
      <c r="U31">
        <v>401.85</v>
      </c>
      <c r="V31">
        <v>15.38</v>
      </c>
      <c r="W31">
        <v>29.79</v>
      </c>
      <c r="X31">
        <v>142.31</v>
      </c>
      <c r="Y31">
        <v>0</v>
      </c>
      <c r="Z31">
        <v>18.77</v>
      </c>
      <c r="AA31">
        <v>13.48</v>
      </c>
      <c r="AB31">
        <v>37.909999999999997</v>
      </c>
      <c r="AC31">
        <v>27.89</v>
      </c>
      <c r="AD31">
        <v>35.07</v>
      </c>
      <c r="AE31">
        <v>47.43</v>
      </c>
      <c r="AF31">
        <v>18.920000000000002</v>
      </c>
      <c r="AG31">
        <v>40.380000000000003</v>
      </c>
      <c r="AH31">
        <v>134.66999999999999</v>
      </c>
      <c r="AI31">
        <v>31.76</v>
      </c>
      <c r="AJ31">
        <v>0</v>
      </c>
      <c r="AK31">
        <v>50.04</v>
      </c>
      <c r="AL31">
        <v>12.26</v>
      </c>
      <c r="AM31">
        <v>10.11</v>
      </c>
      <c r="AN31">
        <v>0</v>
      </c>
      <c r="AO31">
        <v>0</v>
      </c>
      <c r="AP31">
        <v>4.92</v>
      </c>
      <c r="AQ31">
        <v>59.73</v>
      </c>
      <c r="AR31">
        <v>33.9</v>
      </c>
      <c r="AS31">
        <v>4.3899999999999997</v>
      </c>
      <c r="AT31">
        <v>19.190000000000001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2136.36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244.29</v>
      </c>
      <c r="L32">
        <v>231.46</v>
      </c>
      <c r="M32">
        <v>88.28</v>
      </c>
      <c r="N32">
        <v>113.96</v>
      </c>
      <c r="O32">
        <v>119.3</v>
      </c>
      <c r="P32">
        <v>98.6</v>
      </c>
      <c r="Q32">
        <v>14.87</v>
      </c>
      <c r="R32">
        <v>15.25</v>
      </c>
      <c r="S32">
        <v>19.239999999999998</v>
      </c>
      <c r="T32">
        <v>0</v>
      </c>
      <c r="U32">
        <v>401.85</v>
      </c>
      <c r="V32">
        <v>15.38</v>
      </c>
      <c r="W32">
        <v>29.79</v>
      </c>
      <c r="X32">
        <v>142.31</v>
      </c>
      <c r="Y32">
        <v>0</v>
      </c>
      <c r="Z32">
        <v>18.77</v>
      </c>
      <c r="AA32">
        <v>11.37</v>
      </c>
      <c r="AB32">
        <v>37.909999999999997</v>
      </c>
      <c r="AC32">
        <v>27.89</v>
      </c>
      <c r="AD32">
        <v>35.07</v>
      </c>
      <c r="AE32">
        <v>47.43</v>
      </c>
      <c r="AF32">
        <v>18.920000000000002</v>
      </c>
      <c r="AG32">
        <v>40.380000000000003</v>
      </c>
      <c r="AH32">
        <v>134.66999999999999</v>
      </c>
      <c r="AI32">
        <v>31.76</v>
      </c>
      <c r="AJ32">
        <v>0</v>
      </c>
      <c r="AK32">
        <v>50.04</v>
      </c>
      <c r="AL32">
        <v>12.26</v>
      </c>
      <c r="AM32">
        <v>5.0599999999999996</v>
      </c>
      <c r="AN32">
        <v>0</v>
      </c>
      <c r="AO32">
        <v>0</v>
      </c>
      <c r="AP32">
        <v>4.92</v>
      </c>
      <c r="AQ32">
        <v>59.73</v>
      </c>
      <c r="AR32">
        <v>33.9</v>
      </c>
      <c r="AS32">
        <v>4.3899999999999997</v>
      </c>
      <c r="AT32">
        <v>19.190000000000001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2128.2400000000002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215.51</v>
      </c>
      <c r="L33">
        <v>231.46</v>
      </c>
      <c r="M33">
        <v>88.28</v>
      </c>
      <c r="N33">
        <v>113.96</v>
      </c>
      <c r="O33">
        <v>119.3</v>
      </c>
      <c r="P33">
        <v>98.6</v>
      </c>
      <c r="Q33">
        <v>14.87</v>
      </c>
      <c r="R33">
        <v>15.25</v>
      </c>
      <c r="S33">
        <v>19.239999999999998</v>
      </c>
      <c r="T33">
        <v>0</v>
      </c>
      <c r="U33">
        <v>401.85</v>
      </c>
      <c r="V33">
        <v>15.38</v>
      </c>
      <c r="W33">
        <v>32.619999999999997</v>
      </c>
      <c r="X33">
        <v>142.31</v>
      </c>
      <c r="Y33">
        <v>0</v>
      </c>
      <c r="Z33">
        <v>1.06</v>
      </c>
      <c r="AA33">
        <v>0</v>
      </c>
      <c r="AB33">
        <v>25.28</v>
      </c>
      <c r="AC33">
        <v>18.579999999999998</v>
      </c>
      <c r="AD33">
        <v>26.37</v>
      </c>
      <c r="AE33">
        <v>31.63</v>
      </c>
      <c r="AF33">
        <v>8.51</v>
      </c>
      <c r="AG33">
        <v>40.380000000000003</v>
      </c>
      <c r="AH33">
        <v>112.23</v>
      </c>
      <c r="AI33">
        <v>31.76</v>
      </c>
      <c r="AJ33">
        <v>0</v>
      </c>
      <c r="AK33">
        <v>50.04</v>
      </c>
      <c r="AL33">
        <v>12.26</v>
      </c>
      <c r="AM33">
        <v>0</v>
      </c>
      <c r="AN33">
        <v>0</v>
      </c>
      <c r="AO33">
        <v>0</v>
      </c>
      <c r="AP33">
        <v>4.92</v>
      </c>
      <c r="AQ33">
        <v>44.44</v>
      </c>
      <c r="AR33">
        <v>3.18</v>
      </c>
      <c r="AS33">
        <v>4.3899999999999997</v>
      </c>
      <c r="AT33">
        <v>19.190000000000001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1942.8500000000004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221.74</v>
      </c>
      <c r="L34">
        <v>231.46</v>
      </c>
      <c r="M34">
        <v>88.28</v>
      </c>
      <c r="N34">
        <v>113.96</v>
      </c>
      <c r="O34">
        <v>119.3</v>
      </c>
      <c r="P34">
        <v>98.6</v>
      </c>
      <c r="Q34">
        <v>14.87</v>
      </c>
      <c r="R34">
        <v>15.25</v>
      </c>
      <c r="S34">
        <v>19.239999999999998</v>
      </c>
      <c r="T34">
        <v>0</v>
      </c>
      <c r="U34">
        <v>401.85</v>
      </c>
      <c r="V34">
        <v>15.38</v>
      </c>
      <c r="W34">
        <v>32.619999999999997</v>
      </c>
      <c r="X34">
        <v>142.31</v>
      </c>
      <c r="Y34">
        <v>0</v>
      </c>
      <c r="Z34">
        <v>0</v>
      </c>
      <c r="AA34">
        <v>0</v>
      </c>
      <c r="AB34">
        <v>11.52</v>
      </c>
      <c r="AC34">
        <v>9.2899999999999991</v>
      </c>
      <c r="AD34">
        <v>17.489999999999998</v>
      </c>
      <c r="AE34">
        <v>31.63</v>
      </c>
      <c r="AF34">
        <v>8.51</v>
      </c>
      <c r="AG34">
        <v>40.380000000000003</v>
      </c>
      <c r="AH34">
        <v>89.78</v>
      </c>
      <c r="AI34">
        <v>4.88</v>
      </c>
      <c r="AJ34">
        <v>0</v>
      </c>
      <c r="AK34">
        <v>50.04</v>
      </c>
      <c r="AL34">
        <v>12.26</v>
      </c>
      <c r="AM34">
        <v>0</v>
      </c>
      <c r="AN34">
        <v>0</v>
      </c>
      <c r="AO34">
        <v>0</v>
      </c>
      <c r="AP34">
        <v>5.53</v>
      </c>
      <c r="AQ34">
        <v>29.62</v>
      </c>
      <c r="AR34">
        <v>0.84</v>
      </c>
      <c r="AS34">
        <v>4.3899999999999997</v>
      </c>
      <c r="AT34">
        <v>19.190000000000001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1850.2100000000003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229.9</v>
      </c>
      <c r="L35">
        <v>231.46</v>
      </c>
      <c r="M35">
        <v>88.28</v>
      </c>
      <c r="N35">
        <v>113.96</v>
      </c>
      <c r="O35">
        <v>119.3</v>
      </c>
      <c r="P35">
        <v>98.6</v>
      </c>
      <c r="Q35">
        <v>14.87</v>
      </c>
      <c r="R35">
        <v>15.25</v>
      </c>
      <c r="S35">
        <v>19.239999999999998</v>
      </c>
      <c r="T35">
        <v>0</v>
      </c>
      <c r="U35">
        <v>401.85</v>
      </c>
      <c r="V35">
        <v>15.38</v>
      </c>
      <c r="W35">
        <v>32.619999999999997</v>
      </c>
      <c r="X35">
        <v>142.31</v>
      </c>
      <c r="Y35">
        <v>0</v>
      </c>
      <c r="Z35">
        <v>0</v>
      </c>
      <c r="AA35">
        <v>0</v>
      </c>
      <c r="AB35">
        <v>2.2999999999999998</v>
      </c>
      <c r="AC35">
        <v>9.2899999999999991</v>
      </c>
      <c r="AD35">
        <v>8.74</v>
      </c>
      <c r="AE35">
        <v>31.63</v>
      </c>
      <c r="AF35">
        <v>8.51</v>
      </c>
      <c r="AG35">
        <v>40.380000000000003</v>
      </c>
      <c r="AH35">
        <v>67.34</v>
      </c>
      <c r="AI35">
        <v>2.4500000000000002</v>
      </c>
      <c r="AJ35">
        <v>0</v>
      </c>
      <c r="AK35">
        <v>50.04</v>
      </c>
      <c r="AL35">
        <v>13.39</v>
      </c>
      <c r="AM35">
        <v>0</v>
      </c>
      <c r="AN35">
        <v>0</v>
      </c>
      <c r="AO35">
        <v>0</v>
      </c>
      <c r="AP35">
        <v>5.53</v>
      </c>
      <c r="AQ35">
        <v>14.33</v>
      </c>
      <c r="AR35">
        <v>0.84</v>
      </c>
      <c r="AS35">
        <v>4.3899999999999997</v>
      </c>
      <c r="AT35">
        <v>19.190000000000001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1801.3700000000001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229.9</v>
      </c>
      <c r="L36">
        <v>231.46</v>
      </c>
      <c r="M36">
        <v>88.28</v>
      </c>
      <c r="N36">
        <v>113.96</v>
      </c>
      <c r="O36">
        <v>119.3</v>
      </c>
      <c r="P36">
        <v>98.6</v>
      </c>
      <c r="Q36">
        <v>14.87</v>
      </c>
      <c r="R36">
        <v>15.25</v>
      </c>
      <c r="S36">
        <v>19.239999999999998</v>
      </c>
      <c r="T36">
        <v>0</v>
      </c>
      <c r="U36">
        <v>401.85</v>
      </c>
      <c r="V36">
        <v>15.38</v>
      </c>
      <c r="W36">
        <v>32.619999999999997</v>
      </c>
      <c r="X36">
        <v>142.31</v>
      </c>
      <c r="Y36">
        <v>0</v>
      </c>
      <c r="Z36">
        <v>0</v>
      </c>
      <c r="AA36">
        <v>0</v>
      </c>
      <c r="AB36">
        <v>2.2999999999999998</v>
      </c>
      <c r="AC36">
        <v>9.2899999999999991</v>
      </c>
      <c r="AD36">
        <v>0</v>
      </c>
      <c r="AE36">
        <v>31.63</v>
      </c>
      <c r="AF36">
        <v>8.51</v>
      </c>
      <c r="AG36">
        <v>40.380000000000003</v>
      </c>
      <c r="AH36">
        <v>38.619999999999997</v>
      </c>
      <c r="AI36">
        <v>0</v>
      </c>
      <c r="AJ36">
        <v>0</v>
      </c>
      <c r="AK36">
        <v>50.04</v>
      </c>
      <c r="AL36">
        <v>76.17</v>
      </c>
      <c r="AM36">
        <v>0</v>
      </c>
      <c r="AN36">
        <v>0</v>
      </c>
      <c r="AO36">
        <v>0</v>
      </c>
      <c r="AP36">
        <v>5.53</v>
      </c>
      <c r="AQ36">
        <v>0</v>
      </c>
      <c r="AR36">
        <v>0.84</v>
      </c>
      <c r="AS36">
        <v>4.3899999999999997</v>
      </c>
      <c r="AT36">
        <v>19.190000000000001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1809.91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253.89</v>
      </c>
      <c r="L37">
        <v>231.46</v>
      </c>
      <c r="M37">
        <v>88.28</v>
      </c>
      <c r="N37">
        <v>113.96</v>
      </c>
      <c r="O37">
        <v>119.3</v>
      </c>
      <c r="P37">
        <v>98.6</v>
      </c>
      <c r="Q37">
        <v>14.87</v>
      </c>
      <c r="R37">
        <v>15.25</v>
      </c>
      <c r="S37">
        <v>19.239999999999998</v>
      </c>
      <c r="T37">
        <v>0</v>
      </c>
      <c r="U37">
        <v>401.85</v>
      </c>
      <c r="V37">
        <v>15.38</v>
      </c>
      <c r="W37">
        <v>32.619999999999997</v>
      </c>
      <c r="X37">
        <v>142.31</v>
      </c>
      <c r="Y37">
        <v>0</v>
      </c>
      <c r="Z37">
        <v>0</v>
      </c>
      <c r="AA37">
        <v>0</v>
      </c>
      <c r="AB37">
        <v>2.2999999999999998</v>
      </c>
      <c r="AC37">
        <v>9.2899999999999991</v>
      </c>
      <c r="AD37">
        <v>0</v>
      </c>
      <c r="AE37">
        <v>31.63</v>
      </c>
      <c r="AF37">
        <v>8.51</v>
      </c>
      <c r="AG37">
        <v>40.380000000000003</v>
      </c>
      <c r="AH37">
        <v>38.619999999999997</v>
      </c>
      <c r="AI37">
        <v>0</v>
      </c>
      <c r="AJ37">
        <v>0</v>
      </c>
      <c r="AK37">
        <v>50.04</v>
      </c>
      <c r="AL37">
        <v>76.17</v>
      </c>
      <c r="AM37">
        <v>0</v>
      </c>
      <c r="AN37">
        <v>0</v>
      </c>
      <c r="AO37">
        <v>0</v>
      </c>
      <c r="AP37">
        <v>5.53</v>
      </c>
      <c r="AQ37">
        <v>0</v>
      </c>
      <c r="AR37">
        <v>0.84</v>
      </c>
      <c r="AS37">
        <v>4.3899999999999997</v>
      </c>
      <c r="AT37">
        <v>19.190000000000001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1833.9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234.7</v>
      </c>
      <c r="L38">
        <v>231.46</v>
      </c>
      <c r="M38">
        <v>88.28</v>
      </c>
      <c r="N38">
        <v>113.96</v>
      </c>
      <c r="O38">
        <v>119.3</v>
      </c>
      <c r="P38">
        <v>98.6</v>
      </c>
      <c r="Q38">
        <v>14.87</v>
      </c>
      <c r="R38">
        <v>15.25</v>
      </c>
      <c r="S38">
        <v>19.239999999999998</v>
      </c>
      <c r="T38">
        <v>0</v>
      </c>
      <c r="U38">
        <v>401.85</v>
      </c>
      <c r="V38">
        <v>15.38</v>
      </c>
      <c r="W38">
        <v>32.619999999999997</v>
      </c>
      <c r="X38">
        <v>142.31</v>
      </c>
      <c r="Y38">
        <v>0</v>
      </c>
      <c r="Z38">
        <v>0</v>
      </c>
      <c r="AA38">
        <v>0</v>
      </c>
      <c r="AB38">
        <v>2.2999999999999998</v>
      </c>
      <c r="AC38">
        <v>9.2899999999999991</v>
      </c>
      <c r="AD38">
        <v>0</v>
      </c>
      <c r="AE38">
        <v>31.63</v>
      </c>
      <c r="AF38">
        <v>8.51</v>
      </c>
      <c r="AG38">
        <v>40.380000000000003</v>
      </c>
      <c r="AH38">
        <v>38.619999999999997</v>
      </c>
      <c r="AI38">
        <v>0</v>
      </c>
      <c r="AJ38">
        <v>0</v>
      </c>
      <c r="AK38">
        <v>50.04</v>
      </c>
      <c r="AL38">
        <v>76.17</v>
      </c>
      <c r="AM38">
        <v>0</v>
      </c>
      <c r="AN38">
        <v>0</v>
      </c>
      <c r="AO38">
        <v>0</v>
      </c>
      <c r="AP38">
        <v>5.53</v>
      </c>
      <c r="AQ38">
        <v>0</v>
      </c>
      <c r="AR38">
        <v>0.84</v>
      </c>
      <c r="AS38">
        <v>4.3899999999999997</v>
      </c>
      <c r="AT38">
        <v>19.190000000000001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1814.71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215.51</v>
      </c>
      <c r="L39">
        <v>231.46</v>
      </c>
      <c r="M39">
        <v>88.28</v>
      </c>
      <c r="N39">
        <v>113.96</v>
      </c>
      <c r="O39">
        <v>119.3</v>
      </c>
      <c r="P39">
        <v>98.6</v>
      </c>
      <c r="Q39">
        <v>14.87</v>
      </c>
      <c r="R39">
        <v>15.25</v>
      </c>
      <c r="S39">
        <v>19.239999999999998</v>
      </c>
      <c r="T39">
        <v>0</v>
      </c>
      <c r="U39">
        <v>401.85</v>
      </c>
      <c r="V39">
        <v>15.38</v>
      </c>
      <c r="W39">
        <v>32.619999999999997</v>
      </c>
      <c r="X39">
        <v>142.31</v>
      </c>
      <c r="Y39">
        <v>0</v>
      </c>
      <c r="Z39">
        <v>0</v>
      </c>
      <c r="AA39">
        <v>0</v>
      </c>
      <c r="AB39">
        <v>2.2999999999999998</v>
      </c>
      <c r="AC39">
        <v>0</v>
      </c>
      <c r="AD39">
        <v>0</v>
      </c>
      <c r="AE39">
        <v>31.63</v>
      </c>
      <c r="AF39">
        <v>8.51</v>
      </c>
      <c r="AG39">
        <v>40.380000000000003</v>
      </c>
      <c r="AH39">
        <v>22.45</v>
      </c>
      <c r="AI39">
        <v>0</v>
      </c>
      <c r="AJ39">
        <v>0</v>
      </c>
      <c r="AK39">
        <v>50.04</v>
      </c>
      <c r="AL39">
        <v>76.17</v>
      </c>
      <c r="AM39">
        <v>0</v>
      </c>
      <c r="AN39">
        <v>0</v>
      </c>
      <c r="AO39">
        <v>0</v>
      </c>
      <c r="AP39">
        <v>11.43</v>
      </c>
      <c r="AQ39">
        <v>0</v>
      </c>
      <c r="AR39">
        <v>33.9</v>
      </c>
      <c r="AS39">
        <v>4.3899999999999997</v>
      </c>
      <c r="AT39">
        <v>19.190000000000001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1809.0200000000007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186.72</v>
      </c>
      <c r="L40">
        <v>231.46</v>
      </c>
      <c r="M40">
        <v>88.28</v>
      </c>
      <c r="N40">
        <v>113.96</v>
      </c>
      <c r="O40">
        <v>119.3</v>
      </c>
      <c r="P40">
        <v>98.6</v>
      </c>
      <c r="Q40">
        <v>14.87</v>
      </c>
      <c r="R40">
        <v>15.25</v>
      </c>
      <c r="S40">
        <v>19.239999999999998</v>
      </c>
      <c r="T40">
        <v>0</v>
      </c>
      <c r="U40">
        <v>401.85</v>
      </c>
      <c r="V40">
        <v>15.38</v>
      </c>
      <c r="W40">
        <v>32.619999999999997</v>
      </c>
      <c r="X40">
        <v>142.31</v>
      </c>
      <c r="Y40">
        <v>0</v>
      </c>
      <c r="Z40">
        <v>0</v>
      </c>
      <c r="AA40">
        <v>0</v>
      </c>
      <c r="AB40">
        <v>2.2999999999999998</v>
      </c>
      <c r="AC40">
        <v>0</v>
      </c>
      <c r="AD40">
        <v>0</v>
      </c>
      <c r="AE40">
        <v>31.63</v>
      </c>
      <c r="AF40">
        <v>8.51</v>
      </c>
      <c r="AG40">
        <v>40.380000000000003</v>
      </c>
      <c r="AH40">
        <v>22.45</v>
      </c>
      <c r="AI40">
        <v>0</v>
      </c>
      <c r="AJ40">
        <v>0</v>
      </c>
      <c r="AK40">
        <v>50.04</v>
      </c>
      <c r="AL40">
        <v>13.39</v>
      </c>
      <c r="AM40">
        <v>0</v>
      </c>
      <c r="AN40">
        <v>0</v>
      </c>
      <c r="AO40">
        <v>0</v>
      </c>
      <c r="AP40">
        <v>5.53</v>
      </c>
      <c r="AQ40">
        <v>0</v>
      </c>
      <c r="AR40">
        <v>33.9</v>
      </c>
      <c r="AS40">
        <v>4.3899999999999997</v>
      </c>
      <c r="AT40">
        <v>19.190000000000001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1711.5500000000006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189.6</v>
      </c>
      <c r="L41">
        <v>231.46</v>
      </c>
      <c r="M41">
        <v>88.28</v>
      </c>
      <c r="N41">
        <v>113.96</v>
      </c>
      <c r="O41">
        <v>119.3</v>
      </c>
      <c r="P41">
        <v>98.6</v>
      </c>
      <c r="Q41">
        <v>14.87</v>
      </c>
      <c r="R41">
        <v>15.25</v>
      </c>
      <c r="S41">
        <v>19.239999999999998</v>
      </c>
      <c r="T41">
        <v>0</v>
      </c>
      <c r="U41">
        <v>401.85</v>
      </c>
      <c r="V41">
        <v>15.38</v>
      </c>
      <c r="W41">
        <v>29.79</v>
      </c>
      <c r="X41">
        <v>135.63</v>
      </c>
      <c r="Y41">
        <v>0</v>
      </c>
      <c r="Z41">
        <v>0</v>
      </c>
      <c r="AA41">
        <v>0</v>
      </c>
      <c r="AB41">
        <v>2.2999999999999998</v>
      </c>
      <c r="AC41">
        <v>0</v>
      </c>
      <c r="AD41">
        <v>0</v>
      </c>
      <c r="AE41">
        <v>15.81</v>
      </c>
      <c r="AF41">
        <v>8.51</v>
      </c>
      <c r="AG41">
        <v>40.380000000000003</v>
      </c>
      <c r="AH41">
        <v>0</v>
      </c>
      <c r="AI41">
        <v>0</v>
      </c>
      <c r="AJ41">
        <v>0</v>
      </c>
      <c r="AK41">
        <v>50.04</v>
      </c>
      <c r="AL41">
        <v>12.26</v>
      </c>
      <c r="AM41">
        <v>0</v>
      </c>
      <c r="AN41">
        <v>0</v>
      </c>
      <c r="AO41">
        <v>0</v>
      </c>
      <c r="AP41">
        <v>5.53</v>
      </c>
      <c r="AQ41">
        <v>0</v>
      </c>
      <c r="AR41">
        <v>3.18</v>
      </c>
      <c r="AS41">
        <v>4.3899999999999997</v>
      </c>
      <c r="AT41">
        <v>19.190000000000001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1634.8000000000002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189.6</v>
      </c>
      <c r="L42">
        <v>231.46</v>
      </c>
      <c r="M42">
        <v>88.28</v>
      </c>
      <c r="N42">
        <v>113.96</v>
      </c>
      <c r="O42">
        <v>119.3</v>
      </c>
      <c r="P42">
        <v>98.6</v>
      </c>
      <c r="Q42">
        <v>14.87</v>
      </c>
      <c r="R42">
        <v>15.25</v>
      </c>
      <c r="S42">
        <v>19.239999999999998</v>
      </c>
      <c r="T42">
        <v>0</v>
      </c>
      <c r="U42">
        <v>401.85</v>
      </c>
      <c r="V42">
        <v>15.38</v>
      </c>
      <c r="W42">
        <v>29.79</v>
      </c>
      <c r="X42">
        <v>122.67</v>
      </c>
      <c r="Y42">
        <v>0</v>
      </c>
      <c r="Z42">
        <v>0</v>
      </c>
      <c r="AA42">
        <v>0</v>
      </c>
      <c r="AB42">
        <v>2.2999999999999998</v>
      </c>
      <c r="AC42">
        <v>0</v>
      </c>
      <c r="AD42">
        <v>0</v>
      </c>
      <c r="AE42">
        <v>15.81</v>
      </c>
      <c r="AF42">
        <v>8.51</v>
      </c>
      <c r="AG42">
        <v>40.380000000000003</v>
      </c>
      <c r="AH42">
        <v>0</v>
      </c>
      <c r="AI42">
        <v>0</v>
      </c>
      <c r="AJ42">
        <v>0</v>
      </c>
      <c r="AK42">
        <v>50.04</v>
      </c>
      <c r="AL42">
        <v>12.26</v>
      </c>
      <c r="AM42">
        <v>0</v>
      </c>
      <c r="AN42">
        <v>0</v>
      </c>
      <c r="AO42">
        <v>0</v>
      </c>
      <c r="AP42">
        <v>5.53</v>
      </c>
      <c r="AQ42">
        <v>0</v>
      </c>
      <c r="AR42">
        <v>0.84</v>
      </c>
      <c r="AS42">
        <v>4.3899999999999997</v>
      </c>
      <c r="AT42">
        <v>19.190000000000001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1619.5000000000002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189.6</v>
      </c>
      <c r="L43">
        <v>230.22</v>
      </c>
      <c r="M43">
        <v>88.28</v>
      </c>
      <c r="N43">
        <v>113.96</v>
      </c>
      <c r="O43">
        <v>119.3</v>
      </c>
      <c r="P43">
        <v>98.6</v>
      </c>
      <c r="Q43">
        <v>14.87</v>
      </c>
      <c r="R43">
        <v>15.25</v>
      </c>
      <c r="S43">
        <v>19.239999999999998</v>
      </c>
      <c r="T43">
        <v>0</v>
      </c>
      <c r="U43">
        <v>401.85</v>
      </c>
      <c r="V43">
        <v>13.72</v>
      </c>
      <c r="W43">
        <v>26.3</v>
      </c>
      <c r="X43">
        <v>105.71</v>
      </c>
      <c r="Y43">
        <v>0</v>
      </c>
      <c r="Z43">
        <v>0</v>
      </c>
      <c r="AA43">
        <v>0</v>
      </c>
      <c r="AB43">
        <v>2.2999999999999998</v>
      </c>
      <c r="AC43">
        <v>0</v>
      </c>
      <c r="AD43">
        <v>0</v>
      </c>
      <c r="AE43">
        <v>15.81</v>
      </c>
      <c r="AF43">
        <v>8.51</v>
      </c>
      <c r="AG43">
        <v>40.380000000000003</v>
      </c>
      <c r="AH43">
        <v>0</v>
      </c>
      <c r="AI43">
        <v>0</v>
      </c>
      <c r="AJ43">
        <v>0</v>
      </c>
      <c r="AK43">
        <v>50.04</v>
      </c>
      <c r="AL43">
        <v>12.26</v>
      </c>
      <c r="AM43">
        <v>0</v>
      </c>
      <c r="AN43">
        <v>0</v>
      </c>
      <c r="AO43">
        <v>0</v>
      </c>
      <c r="AP43">
        <v>5.53</v>
      </c>
      <c r="AQ43">
        <v>0</v>
      </c>
      <c r="AR43">
        <v>0.84</v>
      </c>
      <c r="AS43">
        <v>4.3899999999999997</v>
      </c>
      <c r="AT43">
        <v>19.190000000000001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1596.15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189.6</v>
      </c>
      <c r="L44">
        <v>230.22</v>
      </c>
      <c r="M44">
        <v>88.28</v>
      </c>
      <c r="N44">
        <v>113.96</v>
      </c>
      <c r="O44">
        <v>119.3</v>
      </c>
      <c r="P44">
        <v>98.6</v>
      </c>
      <c r="Q44">
        <v>14.87</v>
      </c>
      <c r="R44">
        <v>15.25</v>
      </c>
      <c r="S44">
        <v>19.239999999999998</v>
      </c>
      <c r="T44">
        <v>0</v>
      </c>
      <c r="U44">
        <v>401.85</v>
      </c>
      <c r="V44">
        <v>13.72</v>
      </c>
      <c r="W44">
        <v>26.3</v>
      </c>
      <c r="X44">
        <v>105.71</v>
      </c>
      <c r="Y44">
        <v>0</v>
      </c>
      <c r="Z44">
        <v>0</v>
      </c>
      <c r="AA44">
        <v>0</v>
      </c>
      <c r="AB44">
        <v>2.2999999999999998</v>
      </c>
      <c r="AC44">
        <v>0</v>
      </c>
      <c r="AD44">
        <v>0</v>
      </c>
      <c r="AE44">
        <v>15.81</v>
      </c>
      <c r="AF44">
        <v>8.51</v>
      </c>
      <c r="AG44">
        <v>40.380000000000003</v>
      </c>
      <c r="AH44">
        <v>0</v>
      </c>
      <c r="AI44">
        <v>0</v>
      </c>
      <c r="AJ44">
        <v>0</v>
      </c>
      <c r="AK44">
        <v>50.04</v>
      </c>
      <c r="AL44">
        <v>12.26</v>
      </c>
      <c r="AM44">
        <v>0</v>
      </c>
      <c r="AN44">
        <v>0</v>
      </c>
      <c r="AO44">
        <v>0</v>
      </c>
      <c r="AP44">
        <v>5.53</v>
      </c>
      <c r="AQ44">
        <v>0</v>
      </c>
      <c r="AR44">
        <v>0.84</v>
      </c>
      <c r="AS44">
        <v>4.3899999999999997</v>
      </c>
      <c r="AT44">
        <v>19.190000000000001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1596.15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189.6</v>
      </c>
      <c r="L45">
        <v>230.22</v>
      </c>
      <c r="M45">
        <v>88.28</v>
      </c>
      <c r="N45">
        <v>113.96</v>
      </c>
      <c r="O45">
        <v>119.3</v>
      </c>
      <c r="P45">
        <v>98.6</v>
      </c>
      <c r="Q45">
        <v>14.87</v>
      </c>
      <c r="R45">
        <v>15.25</v>
      </c>
      <c r="S45">
        <v>19.239999999999998</v>
      </c>
      <c r="T45">
        <v>0</v>
      </c>
      <c r="U45">
        <v>401.85</v>
      </c>
      <c r="V45">
        <v>13.72</v>
      </c>
      <c r="W45">
        <v>26.3</v>
      </c>
      <c r="X45">
        <v>105.71</v>
      </c>
      <c r="Y45">
        <v>0</v>
      </c>
      <c r="Z45">
        <v>0</v>
      </c>
      <c r="AA45">
        <v>0</v>
      </c>
      <c r="AB45">
        <v>2.2999999999999998</v>
      </c>
      <c r="AC45">
        <v>0</v>
      </c>
      <c r="AD45">
        <v>0</v>
      </c>
      <c r="AE45">
        <v>15.81</v>
      </c>
      <c r="AF45">
        <v>8.51</v>
      </c>
      <c r="AG45">
        <v>40.380000000000003</v>
      </c>
      <c r="AH45">
        <v>0</v>
      </c>
      <c r="AI45">
        <v>0</v>
      </c>
      <c r="AJ45">
        <v>0</v>
      </c>
      <c r="AK45">
        <v>50.04</v>
      </c>
      <c r="AL45">
        <v>12.26</v>
      </c>
      <c r="AM45">
        <v>0</v>
      </c>
      <c r="AN45">
        <v>0</v>
      </c>
      <c r="AO45">
        <v>0</v>
      </c>
      <c r="AP45">
        <v>5.53</v>
      </c>
      <c r="AQ45">
        <v>0</v>
      </c>
      <c r="AR45">
        <v>0.84</v>
      </c>
      <c r="AS45">
        <v>4.3899999999999997</v>
      </c>
      <c r="AT45">
        <v>18.21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1595.17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189.6</v>
      </c>
      <c r="L46">
        <v>230.22</v>
      </c>
      <c r="M46">
        <v>88.28</v>
      </c>
      <c r="N46">
        <v>113.96</v>
      </c>
      <c r="O46">
        <v>119.3</v>
      </c>
      <c r="P46">
        <v>98.6</v>
      </c>
      <c r="Q46">
        <v>14.87</v>
      </c>
      <c r="R46">
        <v>15.25</v>
      </c>
      <c r="S46">
        <v>19.239999999999998</v>
      </c>
      <c r="T46">
        <v>0</v>
      </c>
      <c r="U46">
        <v>401.85</v>
      </c>
      <c r="V46">
        <v>13.72</v>
      </c>
      <c r="W46">
        <v>26.3</v>
      </c>
      <c r="X46">
        <v>105.71</v>
      </c>
      <c r="Y46">
        <v>0</v>
      </c>
      <c r="Z46">
        <v>0</v>
      </c>
      <c r="AA46">
        <v>0</v>
      </c>
      <c r="AB46">
        <v>2.2999999999999998</v>
      </c>
      <c r="AC46">
        <v>0</v>
      </c>
      <c r="AD46">
        <v>0</v>
      </c>
      <c r="AE46">
        <v>15.81</v>
      </c>
      <c r="AF46">
        <v>8.51</v>
      </c>
      <c r="AG46">
        <v>40.380000000000003</v>
      </c>
      <c r="AH46">
        <v>0</v>
      </c>
      <c r="AI46">
        <v>0</v>
      </c>
      <c r="AJ46">
        <v>0</v>
      </c>
      <c r="AK46">
        <v>50.04</v>
      </c>
      <c r="AL46">
        <v>12.26</v>
      </c>
      <c r="AM46">
        <v>0</v>
      </c>
      <c r="AN46">
        <v>0</v>
      </c>
      <c r="AO46">
        <v>0</v>
      </c>
      <c r="AP46">
        <v>5.53</v>
      </c>
      <c r="AQ46">
        <v>0</v>
      </c>
      <c r="AR46">
        <v>0.84</v>
      </c>
      <c r="AS46">
        <v>4.3899999999999997</v>
      </c>
      <c r="AT46">
        <v>18.350000000000001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1595.31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189.6</v>
      </c>
      <c r="L47">
        <v>230.22</v>
      </c>
      <c r="M47">
        <v>88.28</v>
      </c>
      <c r="N47">
        <v>113.96</v>
      </c>
      <c r="O47">
        <v>119.3</v>
      </c>
      <c r="P47">
        <v>75.650000000000006</v>
      </c>
      <c r="Q47">
        <v>14.87</v>
      </c>
      <c r="R47">
        <v>15.25</v>
      </c>
      <c r="S47">
        <v>19.239999999999998</v>
      </c>
      <c r="T47">
        <v>0</v>
      </c>
      <c r="U47">
        <v>401.85</v>
      </c>
      <c r="V47">
        <v>13.72</v>
      </c>
      <c r="W47">
        <v>26.3</v>
      </c>
      <c r="X47">
        <v>105.71</v>
      </c>
      <c r="Y47">
        <v>0</v>
      </c>
      <c r="Z47">
        <v>0</v>
      </c>
      <c r="AA47">
        <v>0</v>
      </c>
      <c r="AB47">
        <v>2.2999999999999998</v>
      </c>
      <c r="AC47">
        <v>0</v>
      </c>
      <c r="AD47">
        <v>0</v>
      </c>
      <c r="AE47">
        <v>15.81</v>
      </c>
      <c r="AF47">
        <v>8.51</v>
      </c>
      <c r="AG47">
        <v>40.380000000000003</v>
      </c>
      <c r="AH47">
        <v>0</v>
      </c>
      <c r="AI47">
        <v>0</v>
      </c>
      <c r="AJ47">
        <v>0</v>
      </c>
      <c r="AK47">
        <v>50.04</v>
      </c>
      <c r="AL47">
        <v>12.26</v>
      </c>
      <c r="AM47">
        <v>0</v>
      </c>
      <c r="AN47">
        <v>0</v>
      </c>
      <c r="AO47">
        <v>0</v>
      </c>
      <c r="AP47">
        <v>5.53</v>
      </c>
      <c r="AQ47">
        <v>0</v>
      </c>
      <c r="AR47">
        <v>33.9</v>
      </c>
      <c r="AS47">
        <v>4.3899999999999997</v>
      </c>
      <c r="AT47">
        <v>19.190000000000001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1606.2600000000002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189.6</v>
      </c>
      <c r="L48">
        <v>230.22</v>
      </c>
      <c r="M48">
        <v>88.28</v>
      </c>
      <c r="N48">
        <v>113.96</v>
      </c>
      <c r="O48">
        <v>119.3</v>
      </c>
      <c r="P48">
        <v>75.650000000000006</v>
      </c>
      <c r="Q48">
        <v>14.87</v>
      </c>
      <c r="R48">
        <v>15.25</v>
      </c>
      <c r="S48">
        <v>19.239999999999998</v>
      </c>
      <c r="T48">
        <v>0</v>
      </c>
      <c r="U48">
        <v>401.85</v>
      </c>
      <c r="V48">
        <v>13.72</v>
      </c>
      <c r="W48">
        <v>26.3</v>
      </c>
      <c r="X48">
        <v>105.71</v>
      </c>
      <c r="Y48">
        <v>0</v>
      </c>
      <c r="Z48">
        <v>0</v>
      </c>
      <c r="AA48">
        <v>0</v>
      </c>
      <c r="AB48">
        <v>2.2999999999999998</v>
      </c>
      <c r="AC48">
        <v>0</v>
      </c>
      <c r="AD48">
        <v>0</v>
      </c>
      <c r="AE48">
        <v>15.81</v>
      </c>
      <c r="AF48">
        <v>8.51</v>
      </c>
      <c r="AG48">
        <v>40.380000000000003</v>
      </c>
      <c r="AH48">
        <v>0</v>
      </c>
      <c r="AI48">
        <v>0</v>
      </c>
      <c r="AJ48">
        <v>0</v>
      </c>
      <c r="AK48">
        <v>50.04</v>
      </c>
      <c r="AL48">
        <v>12.26</v>
      </c>
      <c r="AM48">
        <v>0</v>
      </c>
      <c r="AN48">
        <v>0</v>
      </c>
      <c r="AO48">
        <v>0</v>
      </c>
      <c r="AP48">
        <v>5.53</v>
      </c>
      <c r="AQ48">
        <v>0</v>
      </c>
      <c r="AR48">
        <v>33.9</v>
      </c>
      <c r="AS48">
        <v>10.33</v>
      </c>
      <c r="AT48">
        <v>19.190000000000001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1612.2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189.6</v>
      </c>
      <c r="L49">
        <v>230.22</v>
      </c>
      <c r="M49">
        <v>88.28</v>
      </c>
      <c r="N49">
        <v>113.96</v>
      </c>
      <c r="O49">
        <v>119.3</v>
      </c>
      <c r="P49">
        <v>75.650000000000006</v>
      </c>
      <c r="Q49">
        <v>14.87</v>
      </c>
      <c r="R49">
        <v>15.25</v>
      </c>
      <c r="S49">
        <v>19.239999999999998</v>
      </c>
      <c r="T49">
        <v>0</v>
      </c>
      <c r="U49">
        <v>401.85</v>
      </c>
      <c r="V49">
        <v>13.72</v>
      </c>
      <c r="W49">
        <v>26.3</v>
      </c>
      <c r="X49">
        <v>105.71</v>
      </c>
      <c r="Y49">
        <v>0</v>
      </c>
      <c r="Z49">
        <v>0</v>
      </c>
      <c r="AA49">
        <v>0</v>
      </c>
      <c r="AB49">
        <v>2.2999999999999998</v>
      </c>
      <c r="AC49">
        <v>0</v>
      </c>
      <c r="AD49">
        <v>0</v>
      </c>
      <c r="AE49">
        <v>15.81</v>
      </c>
      <c r="AF49">
        <v>8.51</v>
      </c>
      <c r="AG49">
        <v>40.380000000000003</v>
      </c>
      <c r="AH49">
        <v>0</v>
      </c>
      <c r="AI49">
        <v>0</v>
      </c>
      <c r="AJ49">
        <v>0</v>
      </c>
      <c r="AK49">
        <v>50.04</v>
      </c>
      <c r="AL49">
        <v>12.26</v>
      </c>
      <c r="AM49">
        <v>0</v>
      </c>
      <c r="AN49">
        <v>0</v>
      </c>
      <c r="AO49">
        <v>0</v>
      </c>
      <c r="AP49">
        <v>5.53</v>
      </c>
      <c r="AQ49">
        <v>0</v>
      </c>
      <c r="AR49">
        <v>3.18</v>
      </c>
      <c r="AS49">
        <v>10.33</v>
      </c>
      <c r="AT49">
        <v>18.920000000000002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1581.21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189.6</v>
      </c>
      <c r="L50">
        <v>230.22</v>
      </c>
      <c r="M50">
        <v>88.28</v>
      </c>
      <c r="N50">
        <v>113.96</v>
      </c>
      <c r="O50">
        <v>119.3</v>
      </c>
      <c r="P50">
        <v>75.650000000000006</v>
      </c>
      <c r="Q50">
        <v>14.87</v>
      </c>
      <c r="R50">
        <v>15.25</v>
      </c>
      <c r="S50">
        <v>19.239999999999998</v>
      </c>
      <c r="T50">
        <v>0</v>
      </c>
      <c r="U50">
        <v>401.85</v>
      </c>
      <c r="V50">
        <v>13.72</v>
      </c>
      <c r="W50">
        <v>26.3</v>
      </c>
      <c r="X50">
        <v>105.71</v>
      </c>
      <c r="Y50">
        <v>0</v>
      </c>
      <c r="Z50">
        <v>0</v>
      </c>
      <c r="AA50">
        <v>0</v>
      </c>
      <c r="AB50">
        <v>2.2999999999999998</v>
      </c>
      <c r="AC50">
        <v>0</v>
      </c>
      <c r="AD50">
        <v>0</v>
      </c>
      <c r="AE50">
        <v>15.81</v>
      </c>
      <c r="AF50">
        <v>8.51</v>
      </c>
      <c r="AG50">
        <v>40.380000000000003</v>
      </c>
      <c r="AH50">
        <v>0</v>
      </c>
      <c r="AI50">
        <v>0</v>
      </c>
      <c r="AJ50">
        <v>0</v>
      </c>
      <c r="AK50">
        <v>50.04</v>
      </c>
      <c r="AL50">
        <v>12.26</v>
      </c>
      <c r="AM50">
        <v>0</v>
      </c>
      <c r="AN50">
        <v>0</v>
      </c>
      <c r="AO50">
        <v>0</v>
      </c>
      <c r="AP50">
        <v>5.53</v>
      </c>
      <c r="AQ50">
        <v>0</v>
      </c>
      <c r="AR50">
        <v>0.84</v>
      </c>
      <c r="AS50">
        <v>10.33</v>
      </c>
      <c r="AT50">
        <v>19.190000000000001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1579.1399999999999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189.6</v>
      </c>
      <c r="L51">
        <v>230.22</v>
      </c>
      <c r="M51">
        <v>88.28</v>
      </c>
      <c r="N51">
        <v>113.96</v>
      </c>
      <c r="O51">
        <v>119.3</v>
      </c>
      <c r="P51">
        <v>75.650000000000006</v>
      </c>
      <c r="Q51">
        <v>14.87</v>
      </c>
      <c r="R51">
        <v>15.25</v>
      </c>
      <c r="S51">
        <v>19.239999999999998</v>
      </c>
      <c r="T51">
        <v>0</v>
      </c>
      <c r="U51">
        <v>401.85</v>
      </c>
      <c r="V51">
        <v>13.72</v>
      </c>
      <c r="W51">
        <v>26.3</v>
      </c>
      <c r="X51">
        <v>105.71</v>
      </c>
      <c r="Y51">
        <v>0</v>
      </c>
      <c r="Z51">
        <v>0</v>
      </c>
      <c r="AA51">
        <v>0</v>
      </c>
      <c r="AB51">
        <v>2.2999999999999998</v>
      </c>
      <c r="AC51">
        <v>0</v>
      </c>
      <c r="AD51">
        <v>0</v>
      </c>
      <c r="AE51">
        <v>15.81</v>
      </c>
      <c r="AF51">
        <v>8.51</v>
      </c>
      <c r="AG51">
        <v>40.380000000000003</v>
      </c>
      <c r="AH51">
        <v>0</v>
      </c>
      <c r="AI51">
        <v>0</v>
      </c>
      <c r="AJ51">
        <v>0</v>
      </c>
      <c r="AK51">
        <v>50.04</v>
      </c>
      <c r="AL51">
        <v>12.26</v>
      </c>
      <c r="AM51">
        <v>0</v>
      </c>
      <c r="AN51">
        <v>0</v>
      </c>
      <c r="AO51">
        <v>0</v>
      </c>
      <c r="AP51">
        <v>11.43</v>
      </c>
      <c r="AQ51">
        <v>0</v>
      </c>
      <c r="AR51">
        <v>0.84</v>
      </c>
      <c r="AS51">
        <v>10.33</v>
      </c>
      <c r="AT51">
        <v>19.190000000000001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1585.04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189.6</v>
      </c>
      <c r="L52">
        <v>230.22</v>
      </c>
      <c r="M52">
        <v>88.28</v>
      </c>
      <c r="N52">
        <v>113.96</v>
      </c>
      <c r="O52">
        <v>119.3</v>
      </c>
      <c r="P52">
        <v>75.650000000000006</v>
      </c>
      <c r="Q52">
        <v>14.87</v>
      </c>
      <c r="R52">
        <v>15.25</v>
      </c>
      <c r="S52">
        <v>19.239999999999998</v>
      </c>
      <c r="T52">
        <v>0</v>
      </c>
      <c r="U52">
        <v>401.85</v>
      </c>
      <c r="V52">
        <v>13.72</v>
      </c>
      <c r="W52">
        <v>26.3</v>
      </c>
      <c r="X52">
        <v>105.71</v>
      </c>
      <c r="Y52">
        <v>0</v>
      </c>
      <c r="Z52">
        <v>0</v>
      </c>
      <c r="AA52">
        <v>0</v>
      </c>
      <c r="AB52">
        <v>2.2999999999999998</v>
      </c>
      <c r="AC52">
        <v>0</v>
      </c>
      <c r="AD52">
        <v>0</v>
      </c>
      <c r="AE52">
        <v>15.81</v>
      </c>
      <c r="AF52">
        <v>8.51</v>
      </c>
      <c r="AG52">
        <v>40.380000000000003</v>
      </c>
      <c r="AH52">
        <v>0</v>
      </c>
      <c r="AI52">
        <v>0</v>
      </c>
      <c r="AJ52">
        <v>0</v>
      </c>
      <c r="AK52">
        <v>50.04</v>
      </c>
      <c r="AL52">
        <v>12.26</v>
      </c>
      <c r="AM52">
        <v>0</v>
      </c>
      <c r="AN52">
        <v>0</v>
      </c>
      <c r="AO52">
        <v>0</v>
      </c>
      <c r="AP52">
        <v>5.53</v>
      </c>
      <c r="AQ52">
        <v>0</v>
      </c>
      <c r="AR52">
        <v>0.84</v>
      </c>
      <c r="AS52">
        <v>10.33</v>
      </c>
      <c r="AT52">
        <v>19.190000000000001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1579.1399999999999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203.13</v>
      </c>
      <c r="L53">
        <v>230.22</v>
      </c>
      <c r="M53">
        <v>88.28</v>
      </c>
      <c r="N53">
        <v>100.37</v>
      </c>
      <c r="O53">
        <v>119.3</v>
      </c>
      <c r="P53">
        <v>75.650000000000006</v>
      </c>
      <c r="Q53">
        <v>14.87</v>
      </c>
      <c r="R53">
        <v>15.25</v>
      </c>
      <c r="S53">
        <v>19.239999999999998</v>
      </c>
      <c r="T53">
        <v>0</v>
      </c>
      <c r="U53">
        <v>401.85</v>
      </c>
      <c r="V53">
        <v>13.72</v>
      </c>
      <c r="W53">
        <v>26.3</v>
      </c>
      <c r="X53">
        <v>105.71</v>
      </c>
      <c r="Y53">
        <v>0</v>
      </c>
      <c r="Z53">
        <v>0</v>
      </c>
      <c r="AA53">
        <v>0</v>
      </c>
      <c r="AB53">
        <v>2.2999999999999998</v>
      </c>
      <c r="AC53">
        <v>0</v>
      </c>
      <c r="AD53">
        <v>0</v>
      </c>
      <c r="AE53">
        <v>15.81</v>
      </c>
      <c r="AF53">
        <v>8.51</v>
      </c>
      <c r="AG53">
        <v>40.380000000000003</v>
      </c>
      <c r="AH53">
        <v>0</v>
      </c>
      <c r="AI53">
        <v>0</v>
      </c>
      <c r="AJ53">
        <v>0</v>
      </c>
      <c r="AK53">
        <v>50.04</v>
      </c>
      <c r="AL53">
        <v>12.26</v>
      </c>
      <c r="AM53">
        <v>0</v>
      </c>
      <c r="AN53">
        <v>0</v>
      </c>
      <c r="AO53">
        <v>0</v>
      </c>
      <c r="AP53">
        <v>11.43</v>
      </c>
      <c r="AQ53">
        <v>0</v>
      </c>
      <c r="AR53">
        <v>0.84</v>
      </c>
      <c r="AS53">
        <v>10.33</v>
      </c>
      <c r="AT53">
        <v>19.190000000000001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1584.9799999999998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203.13</v>
      </c>
      <c r="L54">
        <v>230.22</v>
      </c>
      <c r="M54">
        <v>88.28</v>
      </c>
      <c r="N54">
        <v>100.37</v>
      </c>
      <c r="O54">
        <v>119.3</v>
      </c>
      <c r="P54">
        <v>75.650000000000006</v>
      </c>
      <c r="Q54">
        <v>14.87</v>
      </c>
      <c r="R54">
        <v>15.25</v>
      </c>
      <c r="S54">
        <v>19.239999999999998</v>
      </c>
      <c r="T54">
        <v>0</v>
      </c>
      <c r="U54">
        <v>401.85</v>
      </c>
      <c r="V54">
        <v>13.72</v>
      </c>
      <c r="W54">
        <v>26.3</v>
      </c>
      <c r="X54">
        <v>105.71</v>
      </c>
      <c r="Y54">
        <v>0</v>
      </c>
      <c r="Z54">
        <v>0</v>
      </c>
      <c r="AA54">
        <v>0</v>
      </c>
      <c r="AB54">
        <v>2.2999999999999998</v>
      </c>
      <c r="AC54">
        <v>0</v>
      </c>
      <c r="AD54">
        <v>0</v>
      </c>
      <c r="AE54">
        <v>15.81</v>
      </c>
      <c r="AF54">
        <v>8.51</v>
      </c>
      <c r="AG54">
        <v>40.380000000000003</v>
      </c>
      <c r="AH54">
        <v>0</v>
      </c>
      <c r="AI54">
        <v>0</v>
      </c>
      <c r="AJ54">
        <v>0</v>
      </c>
      <c r="AK54">
        <v>50.04</v>
      </c>
      <c r="AL54">
        <v>12.26</v>
      </c>
      <c r="AM54">
        <v>0</v>
      </c>
      <c r="AN54">
        <v>0</v>
      </c>
      <c r="AO54">
        <v>0</v>
      </c>
      <c r="AP54">
        <v>5.53</v>
      </c>
      <c r="AQ54">
        <v>0</v>
      </c>
      <c r="AR54">
        <v>0.84</v>
      </c>
      <c r="AS54">
        <v>4.3899999999999997</v>
      </c>
      <c r="AT54">
        <v>19.190000000000001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1573.1399999999999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203.13</v>
      </c>
      <c r="L55">
        <v>230.22</v>
      </c>
      <c r="M55">
        <v>88.28</v>
      </c>
      <c r="N55">
        <v>100.37</v>
      </c>
      <c r="O55">
        <v>119.3</v>
      </c>
      <c r="P55">
        <v>75.650000000000006</v>
      </c>
      <c r="Q55">
        <v>11.97</v>
      </c>
      <c r="R55">
        <v>15.25</v>
      </c>
      <c r="S55">
        <v>14.84</v>
      </c>
      <c r="T55">
        <v>0</v>
      </c>
      <c r="U55">
        <v>401.85</v>
      </c>
      <c r="V55">
        <v>13.72</v>
      </c>
      <c r="W55">
        <v>29.13</v>
      </c>
      <c r="X55">
        <v>125.35</v>
      </c>
      <c r="Y55">
        <v>0</v>
      </c>
      <c r="Z55">
        <v>0</v>
      </c>
      <c r="AA55">
        <v>0</v>
      </c>
      <c r="AB55">
        <v>2.2999999999999998</v>
      </c>
      <c r="AC55">
        <v>0</v>
      </c>
      <c r="AD55">
        <v>0</v>
      </c>
      <c r="AE55">
        <v>15.81</v>
      </c>
      <c r="AF55">
        <v>8.51</v>
      </c>
      <c r="AG55">
        <v>40.380000000000003</v>
      </c>
      <c r="AH55">
        <v>0</v>
      </c>
      <c r="AI55">
        <v>0</v>
      </c>
      <c r="AJ55">
        <v>0</v>
      </c>
      <c r="AK55">
        <v>50.04</v>
      </c>
      <c r="AL55">
        <v>12.26</v>
      </c>
      <c r="AM55">
        <v>0</v>
      </c>
      <c r="AN55">
        <v>0</v>
      </c>
      <c r="AO55">
        <v>0</v>
      </c>
      <c r="AP55">
        <v>5.53</v>
      </c>
      <c r="AQ55">
        <v>0</v>
      </c>
      <c r="AR55">
        <v>1.07</v>
      </c>
      <c r="AS55">
        <v>4.3899999999999997</v>
      </c>
      <c r="AT55">
        <v>19.190000000000001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1588.5400000000002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203.13</v>
      </c>
      <c r="L56">
        <v>230.22</v>
      </c>
      <c r="M56">
        <v>88.28</v>
      </c>
      <c r="N56">
        <v>100.37</v>
      </c>
      <c r="O56">
        <v>119.3</v>
      </c>
      <c r="P56">
        <v>75.650000000000006</v>
      </c>
      <c r="Q56">
        <v>11.97</v>
      </c>
      <c r="R56">
        <v>15.25</v>
      </c>
      <c r="S56">
        <v>14.84</v>
      </c>
      <c r="T56">
        <v>0</v>
      </c>
      <c r="U56">
        <v>401.85</v>
      </c>
      <c r="V56">
        <v>13.72</v>
      </c>
      <c r="W56">
        <v>29.13</v>
      </c>
      <c r="X56">
        <v>125.35</v>
      </c>
      <c r="Y56">
        <v>0</v>
      </c>
      <c r="Z56">
        <v>0</v>
      </c>
      <c r="AA56">
        <v>0</v>
      </c>
      <c r="AB56">
        <v>2.2999999999999998</v>
      </c>
      <c r="AC56">
        <v>0</v>
      </c>
      <c r="AD56">
        <v>0</v>
      </c>
      <c r="AE56">
        <v>15.81</v>
      </c>
      <c r="AF56">
        <v>8.51</v>
      </c>
      <c r="AG56">
        <v>40.380000000000003</v>
      </c>
      <c r="AH56">
        <v>0</v>
      </c>
      <c r="AI56">
        <v>0</v>
      </c>
      <c r="AJ56">
        <v>0</v>
      </c>
      <c r="AK56">
        <v>50.04</v>
      </c>
      <c r="AL56">
        <v>12.26</v>
      </c>
      <c r="AM56">
        <v>0</v>
      </c>
      <c r="AN56">
        <v>0</v>
      </c>
      <c r="AO56">
        <v>0</v>
      </c>
      <c r="AP56">
        <v>5.53</v>
      </c>
      <c r="AQ56">
        <v>0</v>
      </c>
      <c r="AR56">
        <v>1.07</v>
      </c>
      <c r="AS56">
        <v>4.3899999999999997</v>
      </c>
      <c r="AT56">
        <v>19.190000000000001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1588.5400000000002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203.13</v>
      </c>
      <c r="L57">
        <v>230.22</v>
      </c>
      <c r="M57">
        <v>88.28</v>
      </c>
      <c r="N57">
        <v>113.96</v>
      </c>
      <c r="O57">
        <v>119.3</v>
      </c>
      <c r="P57">
        <v>75.650000000000006</v>
      </c>
      <c r="Q57">
        <v>11.97</v>
      </c>
      <c r="R57">
        <v>15.25</v>
      </c>
      <c r="S57">
        <v>14.84</v>
      </c>
      <c r="T57">
        <v>0</v>
      </c>
      <c r="U57">
        <v>401.85</v>
      </c>
      <c r="V57">
        <v>13.72</v>
      </c>
      <c r="W57">
        <v>29.13</v>
      </c>
      <c r="X57">
        <v>125.35</v>
      </c>
      <c r="Y57">
        <v>0</v>
      </c>
      <c r="Z57">
        <v>0</v>
      </c>
      <c r="AA57">
        <v>0</v>
      </c>
      <c r="AB57">
        <v>2.2999999999999998</v>
      </c>
      <c r="AC57">
        <v>0</v>
      </c>
      <c r="AD57">
        <v>0</v>
      </c>
      <c r="AE57">
        <v>15.81</v>
      </c>
      <c r="AF57">
        <v>8.51</v>
      </c>
      <c r="AG57">
        <v>40.380000000000003</v>
      </c>
      <c r="AH57">
        <v>0</v>
      </c>
      <c r="AI57">
        <v>0</v>
      </c>
      <c r="AJ57">
        <v>0</v>
      </c>
      <c r="AK57">
        <v>50.04</v>
      </c>
      <c r="AL57">
        <v>12.26</v>
      </c>
      <c r="AM57">
        <v>0</v>
      </c>
      <c r="AN57">
        <v>0</v>
      </c>
      <c r="AO57">
        <v>0</v>
      </c>
      <c r="AP57">
        <v>5.53</v>
      </c>
      <c r="AQ57">
        <v>0</v>
      </c>
      <c r="AR57">
        <v>1.07</v>
      </c>
      <c r="AS57">
        <v>4.3899999999999997</v>
      </c>
      <c r="AT57">
        <v>19.190000000000001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1602.13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203.13</v>
      </c>
      <c r="L58">
        <v>230.22</v>
      </c>
      <c r="M58">
        <v>88.28</v>
      </c>
      <c r="N58">
        <v>113.96</v>
      </c>
      <c r="O58">
        <v>119.3</v>
      </c>
      <c r="P58">
        <v>75.650000000000006</v>
      </c>
      <c r="Q58">
        <v>11.97</v>
      </c>
      <c r="R58">
        <v>15.25</v>
      </c>
      <c r="S58">
        <v>14.84</v>
      </c>
      <c r="T58">
        <v>0</v>
      </c>
      <c r="U58">
        <v>401.85</v>
      </c>
      <c r="V58">
        <v>13.72</v>
      </c>
      <c r="W58">
        <v>26.3</v>
      </c>
      <c r="X58">
        <v>105.71</v>
      </c>
      <c r="Y58">
        <v>0</v>
      </c>
      <c r="Z58">
        <v>0</v>
      </c>
      <c r="AA58">
        <v>0</v>
      </c>
      <c r="AB58">
        <v>2.2999999999999998</v>
      </c>
      <c r="AC58">
        <v>0</v>
      </c>
      <c r="AD58">
        <v>0</v>
      </c>
      <c r="AE58">
        <v>15.81</v>
      </c>
      <c r="AF58">
        <v>8.51</v>
      </c>
      <c r="AG58">
        <v>40.380000000000003</v>
      </c>
      <c r="AH58">
        <v>0</v>
      </c>
      <c r="AI58">
        <v>0</v>
      </c>
      <c r="AJ58">
        <v>0</v>
      </c>
      <c r="AK58">
        <v>50.04</v>
      </c>
      <c r="AL58">
        <v>12.26</v>
      </c>
      <c r="AM58">
        <v>0</v>
      </c>
      <c r="AN58">
        <v>0</v>
      </c>
      <c r="AO58">
        <v>0</v>
      </c>
      <c r="AP58">
        <v>5.53</v>
      </c>
      <c r="AQ58">
        <v>0</v>
      </c>
      <c r="AR58">
        <v>1.07</v>
      </c>
      <c r="AS58">
        <v>4.3899999999999997</v>
      </c>
      <c r="AT58">
        <v>19.190000000000001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1579.66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203.13</v>
      </c>
      <c r="L59">
        <v>230.22</v>
      </c>
      <c r="M59">
        <v>88.28</v>
      </c>
      <c r="N59">
        <v>113.96</v>
      </c>
      <c r="O59">
        <v>119.3</v>
      </c>
      <c r="P59">
        <v>75.650000000000006</v>
      </c>
      <c r="Q59">
        <v>11.97</v>
      </c>
      <c r="R59">
        <v>15.25</v>
      </c>
      <c r="S59">
        <v>14.84</v>
      </c>
      <c r="T59">
        <v>0</v>
      </c>
      <c r="U59">
        <v>401.85</v>
      </c>
      <c r="V59">
        <v>13.72</v>
      </c>
      <c r="W59">
        <v>26.3</v>
      </c>
      <c r="X59">
        <v>105.71</v>
      </c>
      <c r="Y59">
        <v>0</v>
      </c>
      <c r="Z59">
        <v>0</v>
      </c>
      <c r="AA59">
        <v>0</v>
      </c>
      <c r="AB59">
        <v>2.2999999999999998</v>
      </c>
      <c r="AC59">
        <v>0</v>
      </c>
      <c r="AD59">
        <v>0</v>
      </c>
      <c r="AE59">
        <v>15.81</v>
      </c>
      <c r="AF59">
        <v>8.51</v>
      </c>
      <c r="AG59">
        <v>40.380000000000003</v>
      </c>
      <c r="AH59">
        <v>0</v>
      </c>
      <c r="AI59">
        <v>0</v>
      </c>
      <c r="AJ59">
        <v>0</v>
      </c>
      <c r="AK59">
        <v>50.04</v>
      </c>
      <c r="AL59">
        <v>12.26</v>
      </c>
      <c r="AM59">
        <v>0</v>
      </c>
      <c r="AN59">
        <v>0</v>
      </c>
      <c r="AO59">
        <v>0</v>
      </c>
      <c r="AP59">
        <v>5.53</v>
      </c>
      <c r="AQ59">
        <v>0</v>
      </c>
      <c r="AR59">
        <v>1.07</v>
      </c>
      <c r="AS59">
        <v>4.3899999999999997</v>
      </c>
      <c r="AT59">
        <v>19.190000000000001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1579.66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203.13</v>
      </c>
      <c r="L60">
        <v>230.22</v>
      </c>
      <c r="M60">
        <v>88.28</v>
      </c>
      <c r="N60">
        <v>113.96</v>
      </c>
      <c r="O60">
        <v>119.3</v>
      </c>
      <c r="P60">
        <v>75.650000000000006</v>
      </c>
      <c r="Q60">
        <v>14.87</v>
      </c>
      <c r="R60">
        <v>15.25</v>
      </c>
      <c r="S60">
        <v>19.239999999999998</v>
      </c>
      <c r="T60">
        <v>0</v>
      </c>
      <c r="U60">
        <v>401.85</v>
      </c>
      <c r="V60">
        <v>13.72</v>
      </c>
      <c r="W60">
        <v>26.3</v>
      </c>
      <c r="X60">
        <v>105.71</v>
      </c>
      <c r="Y60">
        <v>0</v>
      </c>
      <c r="Z60">
        <v>0</v>
      </c>
      <c r="AA60">
        <v>0</v>
      </c>
      <c r="AB60">
        <v>2.2999999999999998</v>
      </c>
      <c r="AC60">
        <v>0</v>
      </c>
      <c r="AD60">
        <v>0</v>
      </c>
      <c r="AE60">
        <v>15.81</v>
      </c>
      <c r="AF60">
        <v>8.51</v>
      </c>
      <c r="AG60">
        <v>40.380000000000003</v>
      </c>
      <c r="AH60">
        <v>0</v>
      </c>
      <c r="AI60">
        <v>0</v>
      </c>
      <c r="AJ60">
        <v>0</v>
      </c>
      <c r="AK60">
        <v>50.04</v>
      </c>
      <c r="AL60">
        <v>12.26</v>
      </c>
      <c r="AM60">
        <v>0</v>
      </c>
      <c r="AN60">
        <v>0</v>
      </c>
      <c r="AO60">
        <v>0</v>
      </c>
      <c r="AP60">
        <v>5.53</v>
      </c>
      <c r="AQ60">
        <v>0</v>
      </c>
      <c r="AR60">
        <v>1.07</v>
      </c>
      <c r="AS60">
        <v>4.3899999999999997</v>
      </c>
      <c r="AT60">
        <v>19.190000000000001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1586.96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203.13</v>
      </c>
      <c r="L61">
        <v>230.22</v>
      </c>
      <c r="M61">
        <v>88.28</v>
      </c>
      <c r="N61">
        <v>113.96</v>
      </c>
      <c r="O61">
        <v>119.3</v>
      </c>
      <c r="P61">
        <v>93.95</v>
      </c>
      <c r="Q61">
        <v>14.87</v>
      </c>
      <c r="R61">
        <v>15.25</v>
      </c>
      <c r="S61">
        <v>19.239999999999998</v>
      </c>
      <c r="T61">
        <v>0</v>
      </c>
      <c r="U61">
        <v>334.88</v>
      </c>
      <c r="V61">
        <v>13.72</v>
      </c>
      <c r="W61">
        <v>26.3</v>
      </c>
      <c r="X61">
        <v>105.71</v>
      </c>
      <c r="Y61">
        <v>0</v>
      </c>
      <c r="Z61">
        <v>0</v>
      </c>
      <c r="AA61">
        <v>0</v>
      </c>
      <c r="AB61">
        <v>2.2999999999999998</v>
      </c>
      <c r="AC61">
        <v>0</v>
      </c>
      <c r="AD61">
        <v>0</v>
      </c>
      <c r="AE61">
        <v>15.81</v>
      </c>
      <c r="AF61">
        <v>8.51</v>
      </c>
      <c r="AG61">
        <v>40.380000000000003</v>
      </c>
      <c r="AH61">
        <v>0</v>
      </c>
      <c r="AI61">
        <v>0</v>
      </c>
      <c r="AJ61">
        <v>0</v>
      </c>
      <c r="AK61">
        <v>50.04</v>
      </c>
      <c r="AL61">
        <v>12.26</v>
      </c>
      <c r="AM61">
        <v>0</v>
      </c>
      <c r="AN61">
        <v>0</v>
      </c>
      <c r="AO61">
        <v>0</v>
      </c>
      <c r="AP61">
        <v>5.53</v>
      </c>
      <c r="AQ61">
        <v>0</v>
      </c>
      <c r="AR61">
        <v>1.07</v>
      </c>
      <c r="AS61">
        <v>4.3899999999999997</v>
      </c>
      <c r="AT61">
        <v>19.190000000000001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1538.29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203.13</v>
      </c>
      <c r="L62">
        <v>230.22</v>
      </c>
      <c r="M62">
        <v>88.28</v>
      </c>
      <c r="N62">
        <v>113.96</v>
      </c>
      <c r="O62">
        <v>119.3</v>
      </c>
      <c r="P62">
        <v>98.6</v>
      </c>
      <c r="Q62">
        <v>14.87</v>
      </c>
      <c r="R62">
        <v>15.25</v>
      </c>
      <c r="S62">
        <v>19.239999999999998</v>
      </c>
      <c r="T62">
        <v>0</v>
      </c>
      <c r="U62">
        <v>334.88</v>
      </c>
      <c r="V62">
        <v>13.72</v>
      </c>
      <c r="W62">
        <v>26.3</v>
      </c>
      <c r="X62">
        <v>105.71</v>
      </c>
      <c r="Y62">
        <v>0</v>
      </c>
      <c r="Z62">
        <v>0</v>
      </c>
      <c r="AA62">
        <v>0</v>
      </c>
      <c r="AB62">
        <v>2.2999999999999998</v>
      </c>
      <c r="AC62">
        <v>0</v>
      </c>
      <c r="AD62">
        <v>0</v>
      </c>
      <c r="AE62">
        <v>31.63</v>
      </c>
      <c r="AF62">
        <v>8.51</v>
      </c>
      <c r="AG62">
        <v>40.380000000000003</v>
      </c>
      <c r="AH62">
        <v>0</v>
      </c>
      <c r="AI62">
        <v>0</v>
      </c>
      <c r="AJ62">
        <v>0</v>
      </c>
      <c r="AK62">
        <v>50.04</v>
      </c>
      <c r="AL62">
        <v>12.26</v>
      </c>
      <c r="AM62">
        <v>0</v>
      </c>
      <c r="AN62">
        <v>0</v>
      </c>
      <c r="AO62">
        <v>0</v>
      </c>
      <c r="AP62">
        <v>5.53</v>
      </c>
      <c r="AQ62">
        <v>0</v>
      </c>
      <c r="AR62">
        <v>1.07</v>
      </c>
      <c r="AS62">
        <v>4.3899999999999997</v>
      </c>
      <c r="AT62">
        <v>19.190000000000001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1558.7600000000002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203.13</v>
      </c>
      <c r="L63">
        <v>230.22</v>
      </c>
      <c r="M63">
        <v>88.28</v>
      </c>
      <c r="N63">
        <v>113.96</v>
      </c>
      <c r="O63">
        <v>119.3</v>
      </c>
      <c r="P63">
        <v>98.6</v>
      </c>
      <c r="Q63">
        <v>14.87</v>
      </c>
      <c r="R63">
        <v>15.25</v>
      </c>
      <c r="S63">
        <v>19.239999999999998</v>
      </c>
      <c r="T63">
        <v>0</v>
      </c>
      <c r="U63">
        <v>334.88</v>
      </c>
      <c r="V63">
        <v>12.87</v>
      </c>
      <c r="W63">
        <v>29.79</v>
      </c>
      <c r="X63">
        <v>122.67</v>
      </c>
      <c r="Y63">
        <v>0</v>
      </c>
      <c r="Z63">
        <v>0</v>
      </c>
      <c r="AA63">
        <v>0</v>
      </c>
      <c r="AB63">
        <v>2.2999999999999998</v>
      </c>
      <c r="AC63">
        <v>0</v>
      </c>
      <c r="AD63">
        <v>0</v>
      </c>
      <c r="AE63">
        <v>31.63</v>
      </c>
      <c r="AF63">
        <v>8.51</v>
      </c>
      <c r="AG63">
        <v>40.380000000000003</v>
      </c>
      <c r="AH63">
        <v>0</v>
      </c>
      <c r="AI63">
        <v>0</v>
      </c>
      <c r="AJ63">
        <v>0</v>
      </c>
      <c r="AK63">
        <v>50.04</v>
      </c>
      <c r="AL63">
        <v>12.26</v>
      </c>
      <c r="AM63">
        <v>0</v>
      </c>
      <c r="AN63">
        <v>0</v>
      </c>
      <c r="AO63">
        <v>0</v>
      </c>
      <c r="AP63">
        <v>5.53</v>
      </c>
      <c r="AQ63">
        <v>0</v>
      </c>
      <c r="AR63">
        <v>33.9</v>
      </c>
      <c r="AS63">
        <v>4.3899999999999997</v>
      </c>
      <c r="AT63">
        <v>19.190000000000001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1611.1900000000003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221.26</v>
      </c>
      <c r="L64">
        <v>231.46</v>
      </c>
      <c r="M64">
        <v>88.28</v>
      </c>
      <c r="N64">
        <v>113.96</v>
      </c>
      <c r="O64">
        <v>119.3</v>
      </c>
      <c r="P64">
        <v>98.6</v>
      </c>
      <c r="Q64">
        <v>14.87</v>
      </c>
      <c r="R64">
        <v>15.25</v>
      </c>
      <c r="S64">
        <v>19.239999999999998</v>
      </c>
      <c r="T64">
        <v>0</v>
      </c>
      <c r="U64">
        <v>334.88</v>
      </c>
      <c r="V64">
        <v>12.87</v>
      </c>
      <c r="W64">
        <v>29.79</v>
      </c>
      <c r="X64">
        <v>122.67</v>
      </c>
      <c r="Y64">
        <v>0</v>
      </c>
      <c r="Z64">
        <v>0</v>
      </c>
      <c r="AA64">
        <v>0</v>
      </c>
      <c r="AB64">
        <v>2.2999999999999998</v>
      </c>
      <c r="AC64">
        <v>0</v>
      </c>
      <c r="AD64">
        <v>0</v>
      </c>
      <c r="AE64">
        <v>31.63</v>
      </c>
      <c r="AF64">
        <v>8.51</v>
      </c>
      <c r="AG64">
        <v>40.380000000000003</v>
      </c>
      <c r="AH64">
        <v>22.45</v>
      </c>
      <c r="AI64">
        <v>0</v>
      </c>
      <c r="AJ64">
        <v>0</v>
      </c>
      <c r="AK64">
        <v>50.04</v>
      </c>
      <c r="AL64">
        <v>12.26</v>
      </c>
      <c r="AM64">
        <v>0</v>
      </c>
      <c r="AN64">
        <v>0</v>
      </c>
      <c r="AO64">
        <v>0</v>
      </c>
      <c r="AP64">
        <v>5.53</v>
      </c>
      <c r="AQ64">
        <v>0</v>
      </c>
      <c r="AR64">
        <v>33.9</v>
      </c>
      <c r="AS64">
        <v>4.3899999999999997</v>
      </c>
      <c r="AT64">
        <v>19.190000000000001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1653.0100000000002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231.46</v>
      </c>
      <c r="M65">
        <v>88.28</v>
      </c>
      <c r="N65">
        <v>113.96</v>
      </c>
      <c r="O65">
        <v>119.3</v>
      </c>
      <c r="P65">
        <v>98.6</v>
      </c>
      <c r="Q65">
        <v>14.87</v>
      </c>
      <c r="R65">
        <v>15.25</v>
      </c>
      <c r="S65">
        <v>19.239999999999998</v>
      </c>
      <c r="T65">
        <v>0</v>
      </c>
      <c r="U65">
        <v>334.88</v>
      </c>
      <c r="V65">
        <v>13.72</v>
      </c>
      <c r="W65">
        <v>32.42</v>
      </c>
      <c r="X65">
        <v>139.15</v>
      </c>
      <c r="Y65">
        <v>0</v>
      </c>
      <c r="Z65">
        <v>0</v>
      </c>
      <c r="AA65">
        <v>0</v>
      </c>
      <c r="AB65">
        <v>2.2999999999999998</v>
      </c>
      <c r="AC65">
        <v>0</v>
      </c>
      <c r="AD65">
        <v>0</v>
      </c>
      <c r="AE65">
        <v>31.63</v>
      </c>
      <c r="AF65">
        <v>8.51</v>
      </c>
      <c r="AG65">
        <v>40.380000000000003</v>
      </c>
      <c r="AH65">
        <v>22.45</v>
      </c>
      <c r="AI65">
        <v>0</v>
      </c>
      <c r="AJ65">
        <v>0</v>
      </c>
      <c r="AK65">
        <v>50.04</v>
      </c>
      <c r="AL65">
        <v>2.2400000000000002</v>
      </c>
      <c r="AM65">
        <v>0</v>
      </c>
      <c r="AN65">
        <v>0</v>
      </c>
      <c r="AO65">
        <v>0</v>
      </c>
      <c r="AP65">
        <v>11.43</v>
      </c>
      <c r="AQ65">
        <v>0</v>
      </c>
      <c r="AR65">
        <v>1.59</v>
      </c>
      <c r="AS65">
        <v>4.3899999999999997</v>
      </c>
      <c r="AT65">
        <v>19.190000000000001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1415.2800000000007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231.46</v>
      </c>
      <c r="M66">
        <v>88.28</v>
      </c>
      <c r="N66">
        <v>113.96</v>
      </c>
      <c r="O66">
        <v>119.3</v>
      </c>
      <c r="P66">
        <v>98.6</v>
      </c>
      <c r="Q66">
        <v>14.87</v>
      </c>
      <c r="R66">
        <v>15.25</v>
      </c>
      <c r="S66">
        <v>19.239999999999998</v>
      </c>
      <c r="T66">
        <v>0</v>
      </c>
      <c r="U66">
        <v>334.88</v>
      </c>
      <c r="V66">
        <v>13.72</v>
      </c>
      <c r="W66">
        <v>32.619999999999997</v>
      </c>
      <c r="X66">
        <v>142.31</v>
      </c>
      <c r="Y66">
        <v>0</v>
      </c>
      <c r="Z66">
        <v>0</v>
      </c>
      <c r="AA66">
        <v>0</v>
      </c>
      <c r="AB66">
        <v>2.2999999999999998</v>
      </c>
      <c r="AC66">
        <v>0</v>
      </c>
      <c r="AD66">
        <v>0</v>
      </c>
      <c r="AE66">
        <v>31.63</v>
      </c>
      <c r="AF66">
        <v>8.51</v>
      </c>
      <c r="AG66">
        <v>40.380000000000003</v>
      </c>
      <c r="AH66">
        <v>44.89</v>
      </c>
      <c r="AI66">
        <v>0</v>
      </c>
      <c r="AJ66">
        <v>0</v>
      </c>
      <c r="AK66">
        <v>50.04</v>
      </c>
      <c r="AL66">
        <v>2.2400000000000002</v>
      </c>
      <c r="AM66">
        <v>0</v>
      </c>
      <c r="AN66">
        <v>0</v>
      </c>
      <c r="AO66">
        <v>0</v>
      </c>
      <c r="AP66">
        <v>11.43</v>
      </c>
      <c r="AQ66">
        <v>0</v>
      </c>
      <c r="AR66">
        <v>0.84</v>
      </c>
      <c r="AS66">
        <v>4.3899999999999997</v>
      </c>
      <c r="AT66">
        <v>19.190000000000001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1440.3300000000004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231.46</v>
      </c>
      <c r="M67">
        <v>88.28</v>
      </c>
      <c r="N67">
        <v>113.96</v>
      </c>
      <c r="O67">
        <v>119.3</v>
      </c>
      <c r="P67">
        <v>98.6</v>
      </c>
      <c r="Q67">
        <v>14.87</v>
      </c>
      <c r="R67">
        <v>15.25</v>
      </c>
      <c r="S67">
        <v>19.239999999999998</v>
      </c>
      <c r="T67">
        <v>0</v>
      </c>
      <c r="U67">
        <v>334.88</v>
      </c>
      <c r="V67">
        <v>13.72</v>
      </c>
      <c r="W67">
        <v>32.619999999999997</v>
      </c>
      <c r="X67">
        <v>142.31</v>
      </c>
      <c r="Y67">
        <v>0</v>
      </c>
      <c r="Z67">
        <v>0</v>
      </c>
      <c r="AA67">
        <v>0</v>
      </c>
      <c r="AB67">
        <v>2.2999999999999998</v>
      </c>
      <c r="AC67">
        <v>0</v>
      </c>
      <c r="AD67">
        <v>0</v>
      </c>
      <c r="AE67">
        <v>31.63</v>
      </c>
      <c r="AF67">
        <v>8.51</v>
      </c>
      <c r="AG67">
        <v>40.380000000000003</v>
      </c>
      <c r="AH67">
        <v>44.89</v>
      </c>
      <c r="AI67">
        <v>0</v>
      </c>
      <c r="AJ67">
        <v>0</v>
      </c>
      <c r="AK67">
        <v>50.04</v>
      </c>
      <c r="AL67">
        <v>2.2400000000000002</v>
      </c>
      <c r="AM67">
        <v>0</v>
      </c>
      <c r="AN67">
        <v>0</v>
      </c>
      <c r="AO67">
        <v>0</v>
      </c>
      <c r="AP67">
        <v>5.53</v>
      </c>
      <c r="AQ67">
        <v>14.33</v>
      </c>
      <c r="AR67">
        <v>0.63</v>
      </c>
      <c r="AS67">
        <v>4.3899999999999997</v>
      </c>
      <c r="AT67">
        <v>19.190000000000001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1448.5500000000004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231.46</v>
      </c>
      <c r="M68">
        <v>88.28</v>
      </c>
      <c r="N68">
        <v>113.96</v>
      </c>
      <c r="O68">
        <v>119.3</v>
      </c>
      <c r="P68">
        <v>98.6</v>
      </c>
      <c r="Q68">
        <v>14.87</v>
      </c>
      <c r="R68">
        <v>15.25</v>
      </c>
      <c r="S68">
        <v>19.239999999999998</v>
      </c>
      <c r="T68">
        <v>0</v>
      </c>
      <c r="U68">
        <v>334.88</v>
      </c>
      <c r="V68">
        <v>13.72</v>
      </c>
      <c r="W68">
        <v>32.619999999999997</v>
      </c>
      <c r="X68">
        <v>142.31</v>
      </c>
      <c r="Y68">
        <v>0</v>
      </c>
      <c r="Z68">
        <v>0</v>
      </c>
      <c r="AA68">
        <v>0</v>
      </c>
      <c r="AB68">
        <v>2.2999999999999998</v>
      </c>
      <c r="AC68">
        <v>0</v>
      </c>
      <c r="AD68">
        <v>0</v>
      </c>
      <c r="AE68">
        <v>31.63</v>
      </c>
      <c r="AF68">
        <v>8.51</v>
      </c>
      <c r="AG68">
        <v>40.380000000000003</v>
      </c>
      <c r="AH68">
        <v>67.34</v>
      </c>
      <c r="AI68">
        <v>0</v>
      </c>
      <c r="AJ68">
        <v>0</v>
      </c>
      <c r="AK68">
        <v>50.04</v>
      </c>
      <c r="AL68">
        <v>2.2400000000000002</v>
      </c>
      <c r="AM68">
        <v>0</v>
      </c>
      <c r="AN68">
        <v>0</v>
      </c>
      <c r="AO68">
        <v>0</v>
      </c>
      <c r="AP68">
        <v>5.53</v>
      </c>
      <c r="AQ68">
        <v>29.62</v>
      </c>
      <c r="AR68">
        <v>0.63</v>
      </c>
      <c r="AS68">
        <v>4.3899999999999997</v>
      </c>
      <c r="AT68">
        <v>19.190000000000001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1486.2900000000002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267.92</v>
      </c>
      <c r="M69">
        <v>88.28</v>
      </c>
      <c r="N69">
        <v>113.96</v>
      </c>
      <c r="O69">
        <v>119.3</v>
      </c>
      <c r="P69">
        <v>98.6</v>
      </c>
      <c r="Q69">
        <v>17.600000000000001</v>
      </c>
      <c r="R69">
        <v>18.05</v>
      </c>
      <c r="S69">
        <v>22.73</v>
      </c>
      <c r="T69">
        <v>0</v>
      </c>
      <c r="U69">
        <v>334.88</v>
      </c>
      <c r="V69">
        <v>13.72</v>
      </c>
      <c r="W69">
        <v>32.619999999999997</v>
      </c>
      <c r="X69">
        <v>142.31</v>
      </c>
      <c r="Y69">
        <v>0</v>
      </c>
      <c r="Z69">
        <v>0</v>
      </c>
      <c r="AA69">
        <v>0</v>
      </c>
      <c r="AB69">
        <v>2.2999999999999998</v>
      </c>
      <c r="AC69">
        <v>0</v>
      </c>
      <c r="AD69">
        <v>8.74</v>
      </c>
      <c r="AE69">
        <v>31.63</v>
      </c>
      <c r="AF69">
        <v>8.51</v>
      </c>
      <c r="AG69">
        <v>40.380000000000003</v>
      </c>
      <c r="AH69">
        <v>67.34</v>
      </c>
      <c r="AI69">
        <v>0</v>
      </c>
      <c r="AJ69">
        <v>0</v>
      </c>
      <c r="AK69">
        <v>50.04</v>
      </c>
      <c r="AL69">
        <v>2.2400000000000002</v>
      </c>
      <c r="AM69">
        <v>0</v>
      </c>
      <c r="AN69">
        <v>0</v>
      </c>
      <c r="AO69">
        <v>0</v>
      </c>
      <c r="AP69">
        <v>5.53</v>
      </c>
      <c r="AQ69">
        <v>29.62</v>
      </c>
      <c r="AR69">
        <v>0.63</v>
      </c>
      <c r="AS69">
        <v>4.3899999999999997</v>
      </c>
      <c r="AT69">
        <v>19.190000000000001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1540.5100000000002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318.45999999999998</v>
      </c>
      <c r="M70">
        <v>88.28</v>
      </c>
      <c r="N70">
        <v>113.96</v>
      </c>
      <c r="O70">
        <v>119.3</v>
      </c>
      <c r="P70">
        <v>98.6</v>
      </c>
      <c r="Q70">
        <v>17.600000000000001</v>
      </c>
      <c r="R70">
        <v>18.05</v>
      </c>
      <c r="S70">
        <v>22.73</v>
      </c>
      <c r="T70">
        <v>0</v>
      </c>
      <c r="U70">
        <v>334.88</v>
      </c>
      <c r="V70">
        <v>13.72</v>
      </c>
      <c r="W70">
        <v>32.619999999999997</v>
      </c>
      <c r="X70">
        <v>142.31</v>
      </c>
      <c r="Y70">
        <v>0</v>
      </c>
      <c r="Z70">
        <v>0</v>
      </c>
      <c r="AA70">
        <v>0</v>
      </c>
      <c r="AB70">
        <v>2.2999999999999998</v>
      </c>
      <c r="AC70">
        <v>0</v>
      </c>
      <c r="AD70">
        <v>8.74</v>
      </c>
      <c r="AE70">
        <v>31.63</v>
      </c>
      <c r="AF70">
        <v>8.51</v>
      </c>
      <c r="AG70">
        <v>40.380000000000003</v>
      </c>
      <c r="AH70">
        <v>67.34</v>
      </c>
      <c r="AI70">
        <v>0</v>
      </c>
      <c r="AJ70">
        <v>0</v>
      </c>
      <c r="AK70">
        <v>50.04</v>
      </c>
      <c r="AL70">
        <v>2.2400000000000002</v>
      </c>
      <c r="AM70">
        <v>0</v>
      </c>
      <c r="AN70">
        <v>0</v>
      </c>
      <c r="AO70">
        <v>0</v>
      </c>
      <c r="AP70">
        <v>5.53</v>
      </c>
      <c r="AQ70">
        <v>44.44</v>
      </c>
      <c r="AR70">
        <v>0.63</v>
      </c>
      <c r="AS70">
        <v>4.3899999999999997</v>
      </c>
      <c r="AT70">
        <v>19.190000000000001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1605.8700000000003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383.07</v>
      </c>
      <c r="M71">
        <v>88.28</v>
      </c>
      <c r="N71">
        <v>113.96</v>
      </c>
      <c r="O71">
        <v>119.3</v>
      </c>
      <c r="P71">
        <v>98.6</v>
      </c>
      <c r="Q71">
        <v>19.48</v>
      </c>
      <c r="R71">
        <v>20.329999999999998</v>
      </c>
      <c r="S71">
        <v>25.32</v>
      </c>
      <c r="T71">
        <v>0</v>
      </c>
      <c r="U71">
        <v>334.88</v>
      </c>
      <c r="V71">
        <v>13.72</v>
      </c>
      <c r="W71">
        <v>32.619999999999997</v>
      </c>
      <c r="X71">
        <v>142.31</v>
      </c>
      <c r="Y71">
        <v>0</v>
      </c>
      <c r="Z71">
        <v>1.06</v>
      </c>
      <c r="AA71">
        <v>11.37</v>
      </c>
      <c r="AB71">
        <v>3.84</v>
      </c>
      <c r="AC71">
        <v>0</v>
      </c>
      <c r="AD71">
        <v>8.74</v>
      </c>
      <c r="AE71">
        <v>31.63</v>
      </c>
      <c r="AF71">
        <v>8.51</v>
      </c>
      <c r="AG71">
        <v>40.380000000000003</v>
      </c>
      <c r="AH71">
        <v>89.78</v>
      </c>
      <c r="AI71">
        <v>0</v>
      </c>
      <c r="AJ71">
        <v>0</v>
      </c>
      <c r="AK71">
        <v>50.04</v>
      </c>
      <c r="AL71">
        <v>2.2400000000000002</v>
      </c>
      <c r="AM71">
        <v>0</v>
      </c>
      <c r="AN71">
        <v>0</v>
      </c>
      <c r="AO71">
        <v>0</v>
      </c>
      <c r="AP71">
        <v>5.53</v>
      </c>
      <c r="AQ71">
        <v>44.44</v>
      </c>
      <c r="AR71">
        <v>0.63</v>
      </c>
      <c r="AS71">
        <v>4.3899999999999997</v>
      </c>
      <c r="AT71">
        <v>19.190000000000001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1713.6400000000003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412.3</v>
      </c>
      <c r="M72">
        <v>88.28</v>
      </c>
      <c r="N72">
        <v>113.96</v>
      </c>
      <c r="O72">
        <v>119.3</v>
      </c>
      <c r="P72">
        <v>98.6</v>
      </c>
      <c r="Q72">
        <v>19.73</v>
      </c>
      <c r="R72">
        <v>20.329999999999998</v>
      </c>
      <c r="S72">
        <v>25.32</v>
      </c>
      <c r="T72">
        <v>0</v>
      </c>
      <c r="U72">
        <v>334.88</v>
      </c>
      <c r="V72">
        <v>13.72</v>
      </c>
      <c r="W72">
        <v>32.619999999999997</v>
      </c>
      <c r="X72">
        <v>142.31</v>
      </c>
      <c r="Y72">
        <v>0</v>
      </c>
      <c r="Z72">
        <v>2.11</v>
      </c>
      <c r="AA72">
        <v>26.07</v>
      </c>
      <c r="AB72">
        <v>7.68</v>
      </c>
      <c r="AC72">
        <v>9.2899999999999991</v>
      </c>
      <c r="AD72">
        <v>17.489999999999998</v>
      </c>
      <c r="AE72">
        <v>31.63</v>
      </c>
      <c r="AF72">
        <v>8.51</v>
      </c>
      <c r="AG72">
        <v>40.380000000000003</v>
      </c>
      <c r="AH72">
        <v>89.78</v>
      </c>
      <c r="AI72">
        <v>0</v>
      </c>
      <c r="AJ72">
        <v>0</v>
      </c>
      <c r="AK72">
        <v>50.04</v>
      </c>
      <c r="AL72">
        <v>2.2400000000000002</v>
      </c>
      <c r="AM72">
        <v>0</v>
      </c>
      <c r="AN72">
        <v>0</v>
      </c>
      <c r="AO72">
        <v>0</v>
      </c>
      <c r="AP72">
        <v>5.53</v>
      </c>
      <c r="AQ72">
        <v>44.44</v>
      </c>
      <c r="AR72">
        <v>0.63</v>
      </c>
      <c r="AS72">
        <v>4.3899999999999997</v>
      </c>
      <c r="AT72">
        <v>19.190000000000001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1780.7500000000005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412.3</v>
      </c>
      <c r="M73">
        <v>88.28</v>
      </c>
      <c r="N73">
        <v>113.96</v>
      </c>
      <c r="O73">
        <v>119.3</v>
      </c>
      <c r="P73">
        <v>98.6</v>
      </c>
      <c r="Q73">
        <v>19.73</v>
      </c>
      <c r="R73">
        <v>20.329999999999998</v>
      </c>
      <c r="S73">
        <v>25.32</v>
      </c>
      <c r="T73">
        <v>0</v>
      </c>
      <c r="U73">
        <v>334.88</v>
      </c>
      <c r="V73">
        <v>13.72</v>
      </c>
      <c r="W73">
        <v>32.619999999999997</v>
      </c>
      <c r="X73">
        <v>142.31</v>
      </c>
      <c r="Y73">
        <v>0</v>
      </c>
      <c r="Z73">
        <v>6.26</v>
      </c>
      <c r="AA73">
        <v>40.450000000000003</v>
      </c>
      <c r="AB73">
        <v>15.34</v>
      </c>
      <c r="AC73">
        <v>18.579999999999998</v>
      </c>
      <c r="AD73">
        <v>26.37</v>
      </c>
      <c r="AE73">
        <v>31.63</v>
      </c>
      <c r="AF73">
        <v>8.51</v>
      </c>
      <c r="AG73">
        <v>40.380000000000003</v>
      </c>
      <c r="AH73">
        <v>112.23</v>
      </c>
      <c r="AI73">
        <v>0</v>
      </c>
      <c r="AJ73">
        <v>0</v>
      </c>
      <c r="AK73">
        <v>50.04</v>
      </c>
      <c r="AL73">
        <v>2.2400000000000002</v>
      </c>
      <c r="AM73">
        <v>5.0599999999999996</v>
      </c>
      <c r="AN73">
        <v>0</v>
      </c>
      <c r="AO73">
        <v>0</v>
      </c>
      <c r="AP73">
        <v>5.53</v>
      </c>
      <c r="AQ73">
        <v>59.73</v>
      </c>
      <c r="AR73">
        <v>0.63</v>
      </c>
      <c r="AS73">
        <v>4.3899999999999997</v>
      </c>
      <c r="AT73">
        <v>19.190000000000001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1867.9100000000003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412.3</v>
      </c>
      <c r="M74">
        <v>88.28</v>
      </c>
      <c r="N74">
        <v>113.96</v>
      </c>
      <c r="O74">
        <v>119.3</v>
      </c>
      <c r="P74">
        <v>98.6</v>
      </c>
      <c r="Q74">
        <v>19.73</v>
      </c>
      <c r="R74">
        <v>20.329999999999998</v>
      </c>
      <c r="S74">
        <v>25.32</v>
      </c>
      <c r="T74">
        <v>0</v>
      </c>
      <c r="U74">
        <v>334.88</v>
      </c>
      <c r="V74">
        <v>13.72</v>
      </c>
      <c r="W74">
        <v>32.619999999999997</v>
      </c>
      <c r="X74">
        <v>142.31</v>
      </c>
      <c r="Y74">
        <v>0</v>
      </c>
      <c r="Z74">
        <v>18.77</v>
      </c>
      <c r="AA74">
        <v>40.450000000000003</v>
      </c>
      <c r="AB74">
        <v>37.909999999999997</v>
      </c>
      <c r="AC74">
        <v>27.89</v>
      </c>
      <c r="AD74">
        <v>35.07</v>
      </c>
      <c r="AE74">
        <v>47.43</v>
      </c>
      <c r="AF74">
        <v>18.920000000000002</v>
      </c>
      <c r="AG74">
        <v>40.380000000000003</v>
      </c>
      <c r="AH74">
        <v>134.66999999999999</v>
      </c>
      <c r="AI74">
        <v>0</v>
      </c>
      <c r="AJ74">
        <v>0</v>
      </c>
      <c r="AK74">
        <v>50.04</v>
      </c>
      <c r="AL74">
        <v>13.39</v>
      </c>
      <c r="AM74">
        <v>10.11</v>
      </c>
      <c r="AN74">
        <v>0</v>
      </c>
      <c r="AO74">
        <v>0</v>
      </c>
      <c r="AP74">
        <v>5.53</v>
      </c>
      <c r="AQ74">
        <v>59.73</v>
      </c>
      <c r="AR74">
        <v>0.63</v>
      </c>
      <c r="AS74">
        <v>4.3899999999999997</v>
      </c>
      <c r="AT74">
        <v>19.190000000000001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1985.8500000000008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412.3</v>
      </c>
      <c r="M75">
        <v>88.28</v>
      </c>
      <c r="N75">
        <v>113.96</v>
      </c>
      <c r="O75">
        <v>119.3</v>
      </c>
      <c r="P75">
        <v>98.6</v>
      </c>
      <c r="Q75">
        <v>19.73</v>
      </c>
      <c r="R75">
        <v>20.329999999999998</v>
      </c>
      <c r="S75">
        <v>25.32</v>
      </c>
      <c r="T75">
        <v>0</v>
      </c>
      <c r="U75">
        <v>334.88</v>
      </c>
      <c r="V75">
        <v>13.72</v>
      </c>
      <c r="W75">
        <v>32.619999999999997</v>
      </c>
      <c r="X75">
        <v>142.31</v>
      </c>
      <c r="Y75">
        <v>0</v>
      </c>
      <c r="Z75">
        <v>18.77</v>
      </c>
      <c r="AA75">
        <v>40.450000000000003</v>
      </c>
      <c r="AB75">
        <v>37.909999999999997</v>
      </c>
      <c r="AC75">
        <v>27.89</v>
      </c>
      <c r="AD75">
        <v>35.07</v>
      </c>
      <c r="AE75">
        <v>47.43</v>
      </c>
      <c r="AF75">
        <v>18.920000000000002</v>
      </c>
      <c r="AG75">
        <v>40.380000000000003</v>
      </c>
      <c r="AH75">
        <v>134.66999999999999</v>
      </c>
      <c r="AI75">
        <v>0</v>
      </c>
      <c r="AJ75">
        <v>0</v>
      </c>
      <c r="AK75">
        <v>50.04</v>
      </c>
      <c r="AL75">
        <v>76.17</v>
      </c>
      <c r="AM75">
        <v>10.11</v>
      </c>
      <c r="AN75">
        <v>0</v>
      </c>
      <c r="AO75">
        <v>0</v>
      </c>
      <c r="AP75">
        <v>5.53</v>
      </c>
      <c r="AQ75">
        <v>59.73</v>
      </c>
      <c r="AR75">
        <v>0.63</v>
      </c>
      <c r="AS75">
        <v>4.3899999999999997</v>
      </c>
      <c r="AT75">
        <v>19.190000000000001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2048.6300000000006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412.3</v>
      </c>
      <c r="M76">
        <v>88.28</v>
      </c>
      <c r="N76">
        <v>113.96</v>
      </c>
      <c r="O76">
        <v>119.3</v>
      </c>
      <c r="P76">
        <v>98.6</v>
      </c>
      <c r="Q76">
        <v>19.73</v>
      </c>
      <c r="R76">
        <v>20.329999999999998</v>
      </c>
      <c r="S76">
        <v>25.32</v>
      </c>
      <c r="T76">
        <v>0</v>
      </c>
      <c r="U76">
        <v>334.88</v>
      </c>
      <c r="V76">
        <v>13.72</v>
      </c>
      <c r="W76">
        <v>32.619999999999997</v>
      </c>
      <c r="X76">
        <v>142.31</v>
      </c>
      <c r="Y76">
        <v>0</v>
      </c>
      <c r="Z76">
        <v>18.77</v>
      </c>
      <c r="AA76">
        <v>40.450000000000003</v>
      </c>
      <c r="AB76">
        <v>37.909999999999997</v>
      </c>
      <c r="AC76">
        <v>27.89</v>
      </c>
      <c r="AD76">
        <v>35.07</v>
      </c>
      <c r="AE76">
        <v>47.43</v>
      </c>
      <c r="AF76">
        <v>18.920000000000002</v>
      </c>
      <c r="AG76">
        <v>40.380000000000003</v>
      </c>
      <c r="AH76">
        <v>134.66999999999999</v>
      </c>
      <c r="AI76">
        <v>0</v>
      </c>
      <c r="AJ76">
        <v>0</v>
      </c>
      <c r="AK76">
        <v>50.04</v>
      </c>
      <c r="AL76">
        <v>76.17</v>
      </c>
      <c r="AM76">
        <v>10.11</v>
      </c>
      <c r="AN76">
        <v>0</v>
      </c>
      <c r="AO76">
        <v>0</v>
      </c>
      <c r="AP76">
        <v>5.53</v>
      </c>
      <c r="AQ76">
        <v>59.73</v>
      </c>
      <c r="AR76">
        <v>0.63</v>
      </c>
      <c r="AS76">
        <v>4.3899999999999997</v>
      </c>
      <c r="AT76">
        <v>19.190000000000001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2048.6300000000006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412.3</v>
      </c>
      <c r="M77">
        <v>88.28</v>
      </c>
      <c r="N77">
        <v>113.96</v>
      </c>
      <c r="O77">
        <v>119.3</v>
      </c>
      <c r="P77">
        <v>98.6</v>
      </c>
      <c r="Q77">
        <v>19.73</v>
      </c>
      <c r="R77">
        <v>20.329999999999998</v>
      </c>
      <c r="S77">
        <v>25.32</v>
      </c>
      <c r="T77">
        <v>0</v>
      </c>
      <c r="U77">
        <v>334.88</v>
      </c>
      <c r="V77">
        <v>13.72</v>
      </c>
      <c r="W77">
        <v>32.619999999999997</v>
      </c>
      <c r="X77">
        <v>142.31</v>
      </c>
      <c r="Y77">
        <v>0</v>
      </c>
      <c r="Z77">
        <v>18.77</v>
      </c>
      <c r="AA77">
        <v>40.450000000000003</v>
      </c>
      <c r="AB77">
        <v>37.909999999999997</v>
      </c>
      <c r="AC77">
        <v>27.89</v>
      </c>
      <c r="AD77">
        <v>35.07</v>
      </c>
      <c r="AE77">
        <v>47.43</v>
      </c>
      <c r="AF77">
        <v>18.920000000000002</v>
      </c>
      <c r="AG77">
        <v>40.380000000000003</v>
      </c>
      <c r="AH77">
        <v>134.66999999999999</v>
      </c>
      <c r="AI77">
        <v>0</v>
      </c>
      <c r="AJ77">
        <v>0</v>
      </c>
      <c r="AK77">
        <v>50.04</v>
      </c>
      <c r="AL77">
        <v>76.17</v>
      </c>
      <c r="AM77">
        <v>10.11</v>
      </c>
      <c r="AN77">
        <v>0</v>
      </c>
      <c r="AO77">
        <v>0</v>
      </c>
      <c r="AP77">
        <v>11.43</v>
      </c>
      <c r="AQ77">
        <v>59.73</v>
      </c>
      <c r="AR77">
        <v>0.63</v>
      </c>
      <c r="AS77">
        <v>4.3899999999999997</v>
      </c>
      <c r="AT77">
        <v>19.190000000000001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2054.5300000000007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412.3</v>
      </c>
      <c r="M78">
        <v>88.28</v>
      </c>
      <c r="N78">
        <v>113.96</v>
      </c>
      <c r="O78">
        <v>119.3</v>
      </c>
      <c r="P78">
        <v>98.6</v>
      </c>
      <c r="Q78">
        <v>19.73</v>
      </c>
      <c r="R78">
        <v>20.329999999999998</v>
      </c>
      <c r="S78">
        <v>25.32</v>
      </c>
      <c r="T78">
        <v>0</v>
      </c>
      <c r="U78">
        <v>334.88</v>
      </c>
      <c r="V78">
        <v>13.72</v>
      </c>
      <c r="W78">
        <v>32.619999999999997</v>
      </c>
      <c r="X78">
        <v>142.31</v>
      </c>
      <c r="Y78">
        <v>0</v>
      </c>
      <c r="Z78">
        <v>18.77</v>
      </c>
      <c r="AA78">
        <v>40.450000000000003</v>
      </c>
      <c r="AB78">
        <v>37.909999999999997</v>
      </c>
      <c r="AC78">
        <v>27.89</v>
      </c>
      <c r="AD78">
        <v>35.07</v>
      </c>
      <c r="AE78">
        <v>47.43</v>
      </c>
      <c r="AF78">
        <v>18.920000000000002</v>
      </c>
      <c r="AG78">
        <v>40.380000000000003</v>
      </c>
      <c r="AH78">
        <v>134.66999999999999</v>
      </c>
      <c r="AI78">
        <v>2.4500000000000002</v>
      </c>
      <c r="AJ78">
        <v>0</v>
      </c>
      <c r="AK78">
        <v>50.04</v>
      </c>
      <c r="AL78">
        <v>76.17</v>
      </c>
      <c r="AM78">
        <v>10.11</v>
      </c>
      <c r="AN78">
        <v>0</v>
      </c>
      <c r="AO78">
        <v>0</v>
      </c>
      <c r="AP78">
        <v>6.77</v>
      </c>
      <c r="AQ78">
        <v>59.73</v>
      </c>
      <c r="AR78">
        <v>0.63</v>
      </c>
      <c r="AS78">
        <v>4.3899999999999997</v>
      </c>
      <c r="AT78">
        <v>19.190000000000001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2052.3200000000006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412.3</v>
      </c>
      <c r="M79">
        <v>88.28</v>
      </c>
      <c r="N79">
        <v>113.96</v>
      </c>
      <c r="O79">
        <v>119.3</v>
      </c>
      <c r="P79">
        <v>98.6</v>
      </c>
      <c r="Q79">
        <v>19.73</v>
      </c>
      <c r="R79">
        <v>20.329999999999998</v>
      </c>
      <c r="S79">
        <v>25.32</v>
      </c>
      <c r="T79">
        <v>0</v>
      </c>
      <c r="U79">
        <v>334.88</v>
      </c>
      <c r="V79">
        <v>13.72</v>
      </c>
      <c r="W79">
        <v>32.619999999999997</v>
      </c>
      <c r="X79">
        <v>142.31</v>
      </c>
      <c r="Y79">
        <v>0</v>
      </c>
      <c r="Z79">
        <v>18.77</v>
      </c>
      <c r="AA79">
        <v>40.450000000000003</v>
      </c>
      <c r="AB79">
        <v>37.909999999999997</v>
      </c>
      <c r="AC79">
        <v>27.89</v>
      </c>
      <c r="AD79">
        <v>35.07</v>
      </c>
      <c r="AE79">
        <v>47.43</v>
      </c>
      <c r="AF79">
        <v>18.920000000000002</v>
      </c>
      <c r="AG79">
        <v>40.380000000000003</v>
      </c>
      <c r="AH79">
        <v>134.66999999999999</v>
      </c>
      <c r="AI79">
        <v>6.1</v>
      </c>
      <c r="AJ79">
        <v>0</v>
      </c>
      <c r="AK79">
        <v>50.04</v>
      </c>
      <c r="AL79">
        <v>13.39</v>
      </c>
      <c r="AM79">
        <v>10.11</v>
      </c>
      <c r="AN79">
        <v>0</v>
      </c>
      <c r="AO79">
        <v>0</v>
      </c>
      <c r="AP79">
        <v>5.53</v>
      </c>
      <c r="AQ79">
        <v>59.73</v>
      </c>
      <c r="AR79">
        <v>0.63</v>
      </c>
      <c r="AS79">
        <v>4.3899999999999997</v>
      </c>
      <c r="AT79">
        <v>19.190000000000001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1991.9500000000007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412.3</v>
      </c>
      <c r="M80">
        <v>88.28</v>
      </c>
      <c r="N80">
        <v>113.96</v>
      </c>
      <c r="O80">
        <v>119.3</v>
      </c>
      <c r="P80">
        <v>98.6</v>
      </c>
      <c r="Q80">
        <v>19.73</v>
      </c>
      <c r="R80">
        <v>20.329999999999998</v>
      </c>
      <c r="S80">
        <v>25.32</v>
      </c>
      <c r="T80">
        <v>0</v>
      </c>
      <c r="U80">
        <v>334.88</v>
      </c>
      <c r="V80">
        <v>13.72</v>
      </c>
      <c r="W80">
        <v>32.619999999999997</v>
      </c>
      <c r="X80">
        <v>142.31</v>
      </c>
      <c r="Y80">
        <v>0</v>
      </c>
      <c r="Z80">
        <v>18.77</v>
      </c>
      <c r="AA80">
        <v>40.450000000000003</v>
      </c>
      <c r="AB80">
        <v>37.909999999999997</v>
      </c>
      <c r="AC80">
        <v>27.89</v>
      </c>
      <c r="AD80">
        <v>35.07</v>
      </c>
      <c r="AE80">
        <v>47.43</v>
      </c>
      <c r="AF80">
        <v>18.920000000000002</v>
      </c>
      <c r="AG80">
        <v>40.380000000000003</v>
      </c>
      <c r="AH80">
        <v>134.66999999999999</v>
      </c>
      <c r="AI80">
        <v>31.76</v>
      </c>
      <c r="AJ80">
        <v>0</v>
      </c>
      <c r="AK80">
        <v>50.04</v>
      </c>
      <c r="AL80">
        <v>2.2400000000000002</v>
      </c>
      <c r="AM80">
        <v>10.11</v>
      </c>
      <c r="AN80">
        <v>0</v>
      </c>
      <c r="AO80">
        <v>0</v>
      </c>
      <c r="AP80">
        <v>5.53</v>
      </c>
      <c r="AQ80">
        <v>59.73</v>
      </c>
      <c r="AR80">
        <v>0.63</v>
      </c>
      <c r="AS80">
        <v>4.3899999999999997</v>
      </c>
      <c r="AT80">
        <v>19.190000000000001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2006.4600000000007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412.3</v>
      </c>
      <c r="M81">
        <v>88.28</v>
      </c>
      <c r="N81">
        <v>113.96</v>
      </c>
      <c r="O81">
        <v>119.3</v>
      </c>
      <c r="P81">
        <v>98.6</v>
      </c>
      <c r="Q81">
        <v>19.73</v>
      </c>
      <c r="R81">
        <v>20.329999999999998</v>
      </c>
      <c r="S81">
        <v>25.32</v>
      </c>
      <c r="T81">
        <v>0</v>
      </c>
      <c r="U81">
        <v>334.88</v>
      </c>
      <c r="V81">
        <v>13.72</v>
      </c>
      <c r="W81">
        <v>32.619999999999997</v>
      </c>
      <c r="X81">
        <v>142.31</v>
      </c>
      <c r="Y81">
        <v>0</v>
      </c>
      <c r="Z81">
        <v>1.06</v>
      </c>
      <c r="AA81">
        <v>40.450000000000003</v>
      </c>
      <c r="AB81">
        <v>25.28</v>
      </c>
      <c r="AC81">
        <v>18.579999999999998</v>
      </c>
      <c r="AD81">
        <v>26.37</v>
      </c>
      <c r="AE81">
        <v>31.63</v>
      </c>
      <c r="AF81">
        <v>8.51</v>
      </c>
      <c r="AG81">
        <v>40.380000000000003</v>
      </c>
      <c r="AH81">
        <v>112.23</v>
      </c>
      <c r="AI81">
        <v>31.76</v>
      </c>
      <c r="AJ81">
        <v>0</v>
      </c>
      <c r="AK81">
        <v>50.04</v>
      </c>
      <c r="AL81">
        <v>2.2400000000000002</v>
      </c>
      <c r="AM81">
        <v>5.0599999999999996</v>
      </c>
      <c r="AN81">
        <v>0</v>
      </c>
      <c r="AO81">
        <v>0</v>
      </c>
      <c r="AP81">
        <v>5.53</v>
      </c>
      <c r="AQ81">
        <v>59.73</v>
      </c>
      <c r="AR81">
        <v>33.9</v>
      </c>
      <c r="AS81">
        <v>4.3899999999999997</v>
      </c>
      <c r="AT81">
        <v>19.190000000000001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1937.6800000000003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412.3</v>
      </c>
      <c r="M82">
        <v>88.28</v>
      </c>
      <c r="N82">
        <v>113.96</v>
      </c>
      <c r="O82">
        <v>119.3</v>
      </c>
      <c r="P82">
        <v>98.6</v>
      </c>
      <c r="Q82">
        <v>19.73</v>
      </c>
      <c r="R82">
        <v>20.329999999999998</v>
      </c>
      <c r="S82">
        <v>25.32</v>
      </c>
      <c r="T82">
        <v>0</v>
      </c>
      <c r="U82">
        <v>334.88</v>
      </c>
      <c r="V82">
        <v>13.72</v>
      </c>
      <c r="W82">
        <v>32.619999999999997</v>
      </c>
      <c r="X82">
        <v>142.31</v>
      </c>
      <c r="Y82">
        <v>0</v>
      </c>
      <c r="Z82">
        <v>0</v>
      </c>
      <c r="AA82">
        <v>26.07</v>
      </c>
      <c r="AB82">
        <v>11.52</v>
      </c>
      <c r="AC82">
        <v>9.2899999999999991</v>
      </c>
      <c r="AD82">
        <v>17.489999999999998</v>
      </c>
      <c r="AE82">
        <v>31.63</v>
      </c>
      <c r="AF82">
        <v>8.51</v>
      </c>
      <c r="AG82">
        <v>40.380000000000003</v>
      </c>
      <c r="AH82">
        <v>112.23</v>
      </c>
      <c r="AI82">
        <v>31.76</v>
      </c>
      <c r="AJ82">
        <v>0</v>
      </c>
      <c r="AK82">
        <v>50.04</v>
      </c>
      <c r="AL82">
        <v>2.2400000000000002</v>
      </c>
      <c r="AM82">
        <v>0</v>
      </c>
      <c r="AN82">
        <v>0</v>
      </c>
      <c r="AO82">
        <v>0</v>
      </c>
      <c r="AP82">
        <v>5.53</v>
      </c>
      <c r="AQ82">
        <v>59.73</v>
      </c>
      <c r="AR82">
        <v>33.9</v>
      </c>
      <c r="AS82">
        <v>4.3899999999999997</v>
      </c>
      <c r="AT82">
        <v>19.190000000000001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1885.2500000000005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359</v>
      </c>
      <c r="M83">
        <v>88.28</v>
      </c>
      <c r="N83">
        <v>113.96</v>
      </c>
      <c r="O83">
        <v>119.3</v>
      </c>
      <c r="P83">
        <v>98.6</v>
      </c>
      <c r="Q83">
        <v>19.73</v>
      </c>
      <c r="R83">
        <v>20.329999999999998</v>
      </c>
      <c r="S83">
        <v>25.32</v>
      </c>
      <c r="T83">
        <v>0</v>
      </c>
      <c r="U83">
        <v>334.88</v>
      </c>
      <c r="V83">
        <v>14.38</v>
      </c>
      <c r="W83">
        <v>32.619999999999997</v>
      </c>
      <c r="X83">
        <v>142.31</v>
      </c>
      <c r="Y83">
        <v>0</v>
      </c>
      <c r="Z83">
        <v>0</v>
      </c>
      <c r="AA83">
        <v>11.37</v>
      </c>
      <c r="AB83">
        <v>2.2999999999999998</v>
      </c>
      <c r="AC83">
        <v>9.2899999999999991</v>
      </c>
      <c r="AD83">
        <v>8.74</v>
      </c>
      <c r="AE83">
        <v>31.63</v>
      </c>
      <c r="AF83">
        <v>8.51</v>
      </c>
      <c r="AG83">
        <v>40.380000000000003</v>
      </c>
      <c r="AH83">
        <v>89.78</v>
      </c>
      <c r="AI83">
        <v>31.76</v>
      </c>
      <c r="AJ83">
        <v>0</v>
      </c>
      <c r="AK83">
        <v>50.04</v>
      </c>
      <c r="AL83">
        <v>2.2400000000000002</v>
      </c>
      <c r="AM83">
        <v>0</v>
      </c>
      <c r="AN83">
        <v>0</v>
      </c>
      <c r="AO83">
        <v>0</v>
      </c>
      <c r="AP83">
        <v>5.53</v>
      </c>
      <c r="AQ83">
        <v>59.73</v>
      </c>
      <c r="AR83">
        <v>1.59</v>
      </c>
      <c r="AS83">
        <v>4.3899999999999997</v>
      </c>
      <c r="AT83">
        <v>19.190000000000001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1745.18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301.42</v>
      </c>
      <c r="M84">
        <v>88.28</v>
      </c>
      <c r="N84">
        <v>113.96</v>
      </c>
      <c r="O84">
        <v>119.3</v>
      </c>
      <c r="P84">
        <v>98.6</v>
      </c>
      <c r="Q84">
        <v>19.73</v>
      </c>
      <c r="R84">
        <v>20.329999999999998</v>
      </c>
      <c r="S84">
        <v>25.32</v>
      </c>
      <c r="T84">
        <v>0</v>
      </c>
      <c r="U84">
        <v>334.88</v>
      </c>
      <c r="V84">
        <v>15.08</v>
      </c>
      <c r="W84">
        <v>32.619999999999997</v>
      </c>
      <c r="X84">
        <v>142.31</v>
      </c>
      <c r="Y84">
        <v>0</v>
      </c>
      <c r="Z84">
        <v>0</v>
      </c>
      <c r="AA84">
        <v>0</v>
      </c>
      <c r="AB84">
        <v>2.2999999999999998</v>
      </c>
      <c r="AC84">
        <v>9.2899999999999991</v>
      </c>
      <c r="AD84">
        <v>8.74</v>
      </c>
      <c r="AE84">
        <v>15.81</v>
      </c>
      <c r="AF84">
        <v>8.51</v>
      </c>
      <c r="AG84">
        <v>40.380000000000003</v>
      </c>
      <c r="AH84">
        <v>89.78</v>
      </c>
      <c r="AI84">
        <v>31.76</v>
      </c>
      <c r="AJ84">
        <v>0</v>
      </c>
      <c r="AK84">
        <v>50.04</v>
      </c>
      <c r="AL84">
        <v>2.2400000000000002</v>
      </c>
      <c r="AM84">
        <v>0</v>
      </c>
      <c r="AN84">
        <v>0</v>
      </c>
      <c r="AO84">
        <v>0</v>
      </c>
      <c r="AP84">
        <v>5.53</v>
      </c>
      <c r="AQ84">
        <v>44.8</v>
      </c>
      <c r="AR84">
        <v>0.63</v>
      </c>
      <c r="AS84">
        <v>4.3899999999999997</v>
      </c>
      <c r="AT84">
        <v>19.190000000000001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1645.22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250.56</v>
      </c>
      <c r="M85">
        <v>88.28</v>
      </c>
      <c r="N85">
        <v>113.96</v>
      </c>
      <c r="O85">
        <v>119.3</v>
      </c>
      <c r="P85">
        <v>98.6</v>
      </c>
      <c r="Q85">
        <v>19.73</v>
      </c>
      <c r="R85">
        <v>20.329999999999998</v>
      </c>
      <c r="S85">
        <v>25.32</v>
      </c>
      <c r="T85">
        <v>0</v>
      </c>
      <c r="U85">
        <v>334.88</v>
      </c>
      <c r="V85">
        <v>15.08</v>
      </c>
      <c r="W85">
        <v>32.619999999999997</v>
      </c>
      <c r="X85">
        <v>142.31</v>
      </c>
      <c r="Y85">
        <v>0</v>
      </c>
      <c r="Z85">
        <v>0</v>
      </c>
      <c r="AA85">
        <v>0</v>
      </c>
      <c r="AB85">
        <v>2.2999999999999998</v>
      </c>
      <c r="AC85">
        <v>9.2899999999999991</v>
      </c>
      <c r="AD85">
        <v>8.74</v>
      </c>
      <c r="AE85">
        <v>15.81</v>
      </c>
      <c r="AF85">
        <v>8.51</v>
      </c>
      <c r="AG85">
        <v>40.380000000000003</v>
      </c>
      <c r="AH85">
        <v>67.34</v>
      </c>
      <c r="AI85">
        <v>31.76</v>
      </c>
      <c r="AJ85">
        <v>0</v>
      </c>
      <c r="AK85">
        <v>50.04</v>
      </c>
      <c r="AL85">
        <v>2.2400000000000002</v>
      </c>
      <c r="AM85">
        <v>0</v>
      </c>
      <c r="AN85">
        <v>0</v>
      </c>
      <c r="AO85">
        <v>0</v>
      </c>
      <c r="AP85">
        <v>5.53</v>
      </c>
      <c r="AQ85">
        <v>44.44</v>
      </c>
      <c r="AR85">
        <v>0.63</v>
      </c>
      <c r="AS85">
        <v>4.3899999999999997</v>
      </c>
      <c r="AT85">
        <v>19.190000000000001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1571.56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250.56</v>
      </c>
      <c r="M86">
        <v>88.28</v>
      </c>
      <c r="N86">
        <v>113.96</v>
      </c>
      <c r="O86">
        <v>119.3</v>
      </c>
      <c r="P86">
        <v>98.6</v>
      </c>
      <c r="Q86">
        <v>19.73</v>
      </c>
      <c r="R86">
        <v>20.329999999999998</v>
      </c>
      <c r="S86">
        <v>25.32</v>
      </c>
      <c r="T86">
        <v>0</v>
      </c>
      <c r="U86">
        <v>334.88</v>
      </c>
      <c r="V86">
        <v>15.74</v>
      </c>
      <c r="W86">
        <v>32.619999999999997</v>
      </c>
      <c r="X86">
        <v>142.31</v>
      </c>
      <c r="Y86">
        <v>0</v>
      </c>
      <c r="Z86">
        <v>0</v>
      </c>
      <c r="AA86">
        <v>0</v>
      </c>
      <c r="AB86">
        <v>2.2999999999999998</v>
      </c>
      <c r="AC86">
        <v>9.2899999999999991</v>
      </c>
      <c r="AD86">
        <v>8.74</v>
      </c>
      <c r="AE86">
        <v>15.81</v>
      </c>
      <c r="AF86">
        <v>8.51</v>
      </c>
      <c r="AG86">
        <v>40.380000000000003</v>
      </c>
      <c r="AH86">
        <v>67.34</v>
      </c>
      <c r="AI86">
        <v>4.88</v>
      </c>
      <c r="AJ86">
        <v>0</v>
      </c>
      <c r="AK86">
        <v>50.04</v>
      </c>
      <c r="AL86">
        <v>2.2400000000000002</v>
      </c>
      <c r="AM86">
        <v>0</v>
      </c>
      <c r="AN86">
        <v>0</v>
      </c>
      <c r="AO86">
        <v>0</v>
      </c>
      <c r="AP86">
        <v>5.53</v>
      </c>
      <c r="AQ86">
        <v>44.44</v>
      </c>
      <c r="AR86">
        <v>0.63</v>
      </c>
      <c r="AS86">
        <v>4.3899999999999997</v>
      </c>
      <c r="AT86">
        <v>19.190000000000001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1545.3400000000001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250.56</v>
      </c>
      <c r="M87">
        <v>88.28</v>
      </c>
      <c r="N87">
        <v>113.96</v>
      </c>
      <c r="O87">
        <v>119.3</v>
      </c>
      <c r="P87">
        <v>98.6</v>
      </c>
      <c r="Q87">
        <v>17</v>
      </c>
      <c r="R87">
        <v>20.329999999999998</v>
      </c>
      <c r="S87">
        <v>25.32</v>
      </c>
      <c r="T87">
        <v>0</v>
      </c>
      <c r="U87">
        <v>334.88</v>
      </c>
      <c r="V87">
        <v>15.74</v>
      </c>
      <c r="W87">
        <v>32.619999999999997</v>
      </c>
      <c r="X87">
        <v>142.31</v>
      </c>
      <c r="Y87">
        <v>0</v>
      </c>
      <c r="Z87">
        <v>0</v>
      </c>
      <c r="AA87">
        <v>0</v>
      </c>
      <c r="AB87">
        <v>2.2999999999999998</v>
      </c>
      <c r="AC87">
        <v>9.2899999999999991</v>
      </c>
      <c r="AD87">
        <v>8.74</v>
      </c>
      <c r="AE87">
        <v>15.81</v>
      </c>
      <c r="AF87">
        <v>8.51</v>
      </c>
      <c r="AG87">
        <v>40.380000000000003</v>
      </c>
      <c r="AH87">
        <v>67.34</v>
      </c>
      <c r="AI87">
        <v>2.4500000000000002</v>
      </c>
      <c r="AJ87">
        <v>0</v>
      </c>
      <c r="AK87">
        <v>50.04</v>
      </c>
      <c r="AL87">
        <v>2.2400000000000002</v>
      </c>
      <c r="AM87">
        <v>0</v>
      </c>
      <c r="AN87">
        <v>0</v>
      </c>
      <c r="AO87">
        <v>0</v>
      </c>
      <c r="AP87">
        <v>5.53</v>
      </c>
      <c r="AQ87">
        <v>29.62</v>
      </c>
      <c r="AR87">
        <v>0.63</v>
      </c>
      <c r="AS87">
        <v>4.3899999999999997</v>
      </c>
      <c r="AT87">
        <v>19.190000000000001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1525.36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250.56</v>
      </c>
      <c r="M88">
        <v>88.28</v>
      </c>
      <c r="N88">
        <v>113.96</v>
      </c>
      <c r="O88">
        <v>119.3</v>
      </c>
      <c r="P88">
        <v>98.6</v>
      </c>
      <c r="Q88">
        <v>17</v>
      </c>
      <c r="R88">
        <v>17.53</v>
      </c>
      <c r="S88">
        <v>21.83</v>
      </c>
      <c r="T88">
        <v>0</v>
      </c>
      <c r="U88">
        <v>334.88</v>
      </c>
      <c r="V88">
        <v>16.41</v>
      </c>
      <c r="W88">
        <v>32.619999999999997</v>
      </c>
      <c r="X88">
        <v>142.31</v>
      </c>
      <c r="Y88">
        <v>0</v>
      </c>
      <c r="Z88">
        <v>0</v>
      </c>
      <c r="AA88">
        <v>0</v>
      </c>
      <c r="AB88">
        <v>2.2999999999999998</v>
      </c>
      <c r="AC88">
        <v>9.2899999999999991</v>
      </c>
      <c r="AD88">
        <v>8.74</v>
      </c>
      <c r="AE88">
        <v>15.81</v>
      </c>
      <c r="AF88">
        <v>8.51</v>
      </c>
      <c r="AG88">
        <v>40.380000000000003</v>
      </c>
      <c r="AH88">
        <v>44.89</v>
      </c>
      <c r="AI88">
        <v>0</v>
      </c>
      <c r="AJ88">
        <v>0</v>
      </c>
      <c r="AK88">
        <v>50.04</v>
      </c>
      <c r="AL88">
        <v>2.2400000000000002</v>
      </c>
      <c r="AM88">
        <v>0</v>
      </c>
      <c r="AN88">
        <v>0</v>
      </c>
      <c r="AO88">
        <v>0</v>
      </c>
      <c r="AP88">
        <v>5.53</v>
      </c>
      <c r="AQ88">
        <v>29.62</v>
      </c>
      <c r="AR88">
        <v>2.12</v>
      </c>
      <c r="AS88">
        <v>4.3899999999999997</v>
      </c>
      <c r="AT88">
        <v>19.190000000000001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1496.33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250.56</v>
      </c>
      <c r="M89">
        <v>88.28</v>
      </c>
      <c r="N89">
        <v>113.96</v>
      </c>
      <c r="O89">
        <v>119.3</v>
      </c>
      <c r="P89">
        <v>98.6</v>
      </c>
      <c r="Q89">
        <v>17</v>
      </c>
      <c r="R89">
        <v>17.53</v>
      </c>
      <c r="S89">
        <v>21.83</v>
      </c>
      <c r="T89">
        <v>0</v>
      </c>
      <c r="U89">
        <v>334.88</v>
      </c>
      <c r="V89">
        <v>16.41</v>
      </c>
      <c r="W89">
        <v>32.619999999999997</v>
      </c>
      <c r="X89">
        <v>142.31</v>
      </c>
      <c r="Y89">
        <v>0</v>
      </c>
      <c r="Z89">
        <v>0</v>
      </c>
      <c r="AA89">
        <v>0</v>
      </c>
      <c r="AB89">
        <v>2.2999999999999998</v>
      </c>
      <c r="AC89">
        <v>9.2899999999999991</v>
      </c>
      <c r="AD89">
        <v>8.74</v>
      </c>
      <c r="AE89">
        <v>15.81</v>
      </c>
      <c r="AF89">
        <v>8.51</v>
      </c>
      <c r="AG89">
        <v>40.380000000000003</v>
      </c>
      <c r="AH89">
        <v>44.89</v>
      </c>
      <c r="AI89">
        <v>0</v>
      </c>
      <c r="AJ89">
        <v>0</v>
      </c>
      <c r="AK89">
        <v>50.04</v>
      </c>
      <c r="AL89">
        <v>2.2400000000000002</v>
      </c>
      <c r="AM89">
        <v>0</v>
      </c>
      <c r="AN89">
        <v>0</v>
      </c>
      <c r="AO89">
        <v>0</v>
      </c>
      <c r="AP89">
        <v>5.53</v>
      </c>
      <c r="AQ89">
        <v>29.62</v>
      </c>
      <c r="AR89">
        <v>33.9</v>
      </c>
      <c r="AS89">
        <v>10.33</v>
      </c>
      <c r="AT89">
        <v>19.190000000000001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1534.05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250.56</v>
      </c>
      <c r="M90">
        <v>88.28</v>
      </c>
      <c r="N90">
        <v>113.96</v>
      </c>
      <c r="O90">
        <v>119.3</v>
      </c>
      <c r="P90">
        <v>98.6</v>
      </c>
      <c r="Q90">
        <v>17</v>
      </c>
      <c r="R90">
        <v>20.329999999999998</v>
      </c>
      <c r="S90">
        <v>25.32</v>
      </c>
      <c r="T90">
        <v>0</v>
      </c>
      <c r="U90">
        <v>334.88</v>
      </c>
      <c r="V90">
        <v>17.07</v>
      </c>
      <c r="W90">
        <v>32.619999999999997</v>
      </c>
      <c r="X90">
        <v>142.31</v>
      </c>
      <c r="Y90">
        <v>0</v>
      </c>
      <c r="Z90">
        <v>0</v>
      </c>
      <c r="AA90">
        <v>0</v>
      </c>
      <c r="AB90">
        <v>2.2999999999999998</v>
      </c>
      <c r="AC90">
        <v>9.2899999999999991</v>
      </c>
      <c r="AD90">
        <v>8.74</v>
      </c>
      <c r="AE90">
        <v>15.81</v>
      </c>
      <c r="AF90">
        <v>8.51</v>
      </c>
      <c r="AG90">
        <v>40.380000000000003</v>
      </c>
      <c r="AH90">
        <v>22.45</v>
      </c>
      <c r="AI90">
        <v>0</v>
      </c>
      <c r="AJ90">
        <v>0</v>
      </c>
      <c r="AK90">
        <v>50.04</v>
      </c>
      <c r="AL90">
        <v>2.2400000000000002</v>
      </c>
      <c r="AM90">
        <v>0</v>
      </c>
      <c r="AN90">
        <v>0</v>
      </c>
      <c r="AO90">
        <v>0</v>
      </c>
      <c r="AP90">
        <v>5.53</v>
      </c>
      <c r="AQ90">
        <v>14.82</v>
      </c>
      <c r="AR90">
        <v>33.9</v>
      </c>
      <c r="AS90">
        <v>10.33</v>
      </c>
      <c r="AT90">
        <v>19.190000000000001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1503.7599999999998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26.6</v>
      </c>
      <c r="L91">
        <v>250.56</v>
      </c>
      <c r="M91">
        <v>88.28</v>
      </c>
      <c r="N91">
        <v>113.96</v>
      </c>
      <c r="O91">
        <v>119.3</v>
      </c>
      <c r="P91">
        <v>98.6</v>
      </c>
      <c r="Q91">
        <v>17</v>
      </c>
      <c r="R91">
        <v>17.53</v>
      </c>
      <c r="S91">
        <v>21.83</v>
      </c>
      <c r="T91">
        <v>0</v>
      </c>
      <c r="U91">
        <v>334.88</v>
      </c>
      <c r="V91">
        <v>17.07</v>
      </c>
      <c r="W91">
        <v>32.619999999999997</v>
      </c>
      <c r="X91">
        <v>142.31</v>
      </c>
      <c r="Y91">
        <v>0</v>
      </c>
      <c r="Z91">
        <v>0</v>
      </c>
      <c r="AA91">
        <v>0</v>
      </c>
      <c r="AB91">
        <v>2.2999999999999998</v>
      </c>
      <c r="AC91">
        <v>0</v>
      </c>
      <c r="AD91">
        <v>8.74</v>
      </c>
      <c r="AE91">
        <v>15.81</v>
      </c>
      <c r="AF91">
        <v>8.51</v>
      </c>
      <c r="AG91">
        <v>40.380000000000003</v>
      </c>
      <c r="AH91">
        <v>22.45</v>
      </c>
      <c r="AI91">
        <v>0</v>
      </c>
      <c r="AJ91">
        <v>0</v>
      </c>
      <c r="AK91">
        <v>50.04</v>
      </c>
      <c r="AL91">
        <v>2.2400000000000002</v>
      </c>
      <c r="AM91">
        <v>0</v>
      </c>
      <c r="AN91">
        <v>0</v>
      </c>
      <c r="AO91">
        <v>0</v>
      </c>
      <c r="AP91">
        <v>5.53</v>
      </c>
      <c r="AQ91">
        <v>14.82</v>
      </c>
      <c r="AR91">
        <v>1.59</v>
      </c>
      <c r="AS91">
        <v>10.33</v>
      </c>
      <c r="AT91">
        <v>19.190000000000001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1482.4699999999996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44.85</v>
      </c>
      <c r="L92">
        <v>250.56</v>
      </c>
      <c r="M92">
        <v>88.28</v>
      </c>
      <c r="N92">
        <v>113.96</v>
      </c>
      <c r="O92">
        <v>119.3</v>
      </c>
      <c r="P92">
        <v>98.6</v>
      </c>
      <c r="Q92">
        <v>17</v>
      </c>
      <c r="R92">
        <v>17.53</v>
      </c>
      <c r="S92">
        <v>21.83</v>
      </c>
      <c r="T92">
        <v>0</v>
      </c>
      <c r="U92">
        <v>334.88</v>
      </c>
      <c r="V92">
        <v>17.73</v>
      </c>
      <c r="W92">
        <v>32.619999999999997</v>
      </c>
      <c r="X92">
        <v>142.31</v>
      </c>
      <c r="Y92">
        <v>0</v>
      </c>
      <c r="Z92">
        <v>0</v>
      </c>
      <c r="AA92">
        <v>0</v>
      </c>
      <c r="AB92">
        <v>2.2999999999999998</v>
      </c>
      <c r="AC92">
        <v>0</v>
      </c>
      <c r="AD92">
        <v>8.74</v>
      </c>
      <c r="AE92">
        <v>15.81</v>
      </c>
      <c r="AF92">
        <v>8.51</v>
      </c>
      <c r="AG92">
        <v>40.380000000000003</v>
      </c>
      <c r="AH92">
        <v>0</v>
      </c>
      <c r="AI92">
        <v>0</v>
      </c>
      <c r="AJ92">
        <v>0</v>
      </c>
      <c r="AK92">
        <v>50.04</v>
      </c>
      <c r="AL92">
        <v>2.2400000000000002</v>
      </c>
      <c r="AM92">
        <v>0</v>
      </c>
      <c r="AN92">
        <v>0</v>
      </c>
      <c r="AO92">
        <v>0</v>
      </c>
      <c r="AP92">
        <v>5.53</v>
      </c>
      <c r="AQ92">
        <v>14.33</v>
      </c>
      <c r="AR92">
        <v>1.07</v>
      </c>
      <c r="AS92">
        <v>10.33</v>
      </c>
      <c r="AT92">
        <v>19.190000000000001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1477.9199999999996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44.58</v>
      </c>
      <c r="L93">
        <v>250.56</v>
      </c>
      <c r="M93">
        <v>88.28</v>
      </c>
      <c r="N93">
        <v>113.96</v>
      </c>
      <c r="O93">
        <v>119.3</v>
      </c>
      <c r="P93">
        <v>98.6</v>
      </c>
      <c r="Q93">
        <v>17</v>
      </c>
      <c r="R93">
        <v>17.53</v>
      </c>
      <c r="S93">
        <v>21.83</v>
      </c>
      <c r="T93">
        <v>0</v>
      </c>
      <c r="U93">
        <v>334.88</v>
      </c>
      <c r="V93">
        <v>17.73</v>
      </c>
      <c r="W93">
        <v>32.619999999999997</v>
      </c>
      <c r="X93">
        <v>142.31</v>
      </c>
      <c r="Y93">
        <v>0</v>
      </c>
      <c r="Z93">
        <v>0</v>
      </c>
      <c r="AA93">
        <v>0</v>
      </c>
      <c r="AB93">
        <v>2.2999999999999998</v>
      </c>
      <c r="AC93">
        <v>0</v>
      </c>
      <c r="AD93">
        <v>8.74</v>
      </c>
      <c r="AE93">
        <v>15.81</v>
      </c>
      <c r="AF93">
        <v>8.51</v>
      </c>
      <c r="AG93">
        <v>40.380000000000003</v>
      </c>
      <c r="AH93">
        <v>0</v>
      </c>
      <c r="AI93">
        <v>0</v>
      </c>
      <c r="AJ93">
        <v>0</v>
      </c>
      <c r="AK93">
        <v>50.04</v>
      </c>
      <c r="AL93">
        <v>2.2400000000000002</v>
      </c>
      <c r="AM93">
        <v>0</v>
      </c>
      <c r="AN93">
        <v>0</v>
      </c>
      <c r="AO93">
        <v>0</v>
      </c>
      <c r="AP93">
        <v>5.53</v>
      </c>
      <c r="AQ93">
        <v>0</v>
      </c>
      <c r="AR93">
        <v>1.07</v>
      </c>
      <c r="AS93">
        <v>10.33</v>
      </c>
      <c r="AT93">
        <v>19.190000000000001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1463.3199999999997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43.47</v>
      </c>
      <c r="L94">
        <v>250.56</v>
      </c>
      <c r="M94">
        <v>88.28</v>
      </c>
      <c r="N94">
        <v>113.96</v>
      </c>
      <c r="O94">
        <v>119.3</v>
      </c>
      <c r="P94">
        <v>98.6</v>
      </c>
      <c r="Q94">
        <v>17</v>
      </c>
      <c r="R94">
        <v>17.53</v>
      </c>
      <c r="S94">
        <v>21.83</v>
      </c>
      <c r="T94">
        <v>0</v>
      </c>
      <c r="U94">
        <v>334.88</v>
      </c>
      <c r="V94">
        <v>18.41</v>
      </c>
      <c r="W94">
        <v>32.619999999999997</v>
      </c>
      <c r="X94">
        <v>142.31</v>
      </c>
      <c r="Y94">
        <v>0</v>
      </c>
      <c r="Z94">
        <v>0</v>
      </c>
      <c r="AA94">
        <v>0</v>
      </c>
      <c r="AB94">
        <v>2.2999999999999998</v>
      </c>
      <c r="AC94">
        <v>0</v>
      </c>
      <c r="AD94">
        <v>8.74</v>
      </c>
      <c r="AE94">
        <v>15.81</v>
      </c>
      <c r="AF94">
        <v>8.51</v>
      </c>
      <c r="AG94">
        <v>40.380000000000003</v>
      </c>
      <c r="AH94">
        <v>0</v>
      </c>
      <c r="AI94">
        <v>0</v>
      </c>
      <c r="AJ94">
        <v>0</v>
      </c>
      <c r="AK94">
        <v>50.04</v>
      </c>
      <c r="AL94">
        <v>2.2400000000000002</v>
      </c>
      <c r="AM94">
        <v>0</v>
      </c>
      <c r="AN94">
        <v>0</v>
      </c>
      <c r="AO94">
        <v>0</v>
      </c>
      <c r="AP94">
        <v>5.53</v>
      </c>
      <c r="AQ94">
        <v>0</v>
      </c>
      <c r="AR94">
        <v>1.07</v>
      </c>
      <c r="AS94">
        <v>10.33</v>
      </c>
      <c r="AT94">
        <v>19.190000000000001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1462.8899999999996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42.24</v>
      </c>
      <c r="L95">
        <v>250.56</v>
      </c>
      <c r="M95">
        <v>88.28</v>
      </c>
      <c r="N95">
        <v>113.96</v>
      </c>
      <c r="O95">
        <v>119.3</v>
      </c>
      <c r="P95">
        <v>98.6</v>
      </c>
      <c r="Q95">
        <v>17</v>
      </c>
      <c r="R95">
        <v>17.53</v>
      </c>
      <c r="S95">
        <v>21.83</v>
      </c>
      <c r="T95">
        <v>0</v>
      </c>
      <c r="U95">
        <v>334.88</v>
      </c>
      <c r="V95">
        <v>19.079999999999998</v>
      </c>
      <c r="W95">
        <v>32.619999999999997</v>
      </c>
      <c r="X95">
        <v>142.31</v>
      </c>
      <c r="Y95">
        <v>0</v>
      </c>
      <c r="Z95">
        <v>0</v>
      </c>
      <c r="AA95">
        <v>0</v>
      </c>
      <c r="AB95">
        <v>2.2999999999999998</v>
      </c>
      <c r="AC95">
        <v>0</v>
      </c>
      <c r="AD95">
        <v>8.74</v>
      </c>
      <c r="AE95">
        <v>15.81</v>
      </c>
      <c r="AF95">
        <v>8.51</v>
      </c>
      <c r="AG95">
        <v>40.380000000000003</v>
      </c>
      <c r="AH95">
        <v>0</v>
      </c>
      <c r="AI95">
        <v>0</v>
      </c>
      <c r="AJ95">
        <v>0</v>
      </c>
      <c r="AK95">
        <v>50.04</v>
      </c>
      <c r="AL95">
        <v>2.2400000000000002</v>
      </c>
      <c r="AM95">
        <v>0</v>
      </c>
      <c r="AN95">
        <v>0</v>
      </c>
      <c r="AO95">
        <v>0</v>
      </c>
      <c r="AP95">
        <v>5.53</v>
      </c>
      <c r="AQ95">
        <v>0</v>
      </c>
      <c r="AR95">
        <v>1.07</v>
      </c>
      <c r="AS95">
        <v>4.3899999999999997</v>
      </c>
      <c r="AT95">
        <v>19.190000000000001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1456.3899999999999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40.74</v>
      </c>
      <c r="L96">
        <v>250.56</v>
      </c>
      <c r="M96">
        <v>88.28</v>
      </c>
      <c r="N96">
        <v>113.96</v>
      </c>
      <c r="O96">
        <v>119.3</v>
      </c>
      <c r="P96">
        <v>98.6</v>
      </c>
      <c r="Q96">
        <v>17</v>
      </c>
      <c r="R96">
        <v>17.53</v>
      </c>
      <c r="S96">
        <v>21.83</v>
      </c>
      <c r="T96">
        <v>0</v>
      </c>
      <c r="U96">
        <v>334.88</v>
      </c>
      <c r="V96">
        <v>19.96</v>
      </c>
      <c r="W96">
        <v>32.619999999999997</v>
      </c>
      <c r="X96">
        <v>142.31</v>
      </c>
      <c r="Y96">
        <v>0</v>
      </c>
      <c r="Z96">
        <v>0</v>
      </c>
      <c r="AA96">
        <v>0</v>
      </c>
      <c r="AB96">
        <v>2.2999999999999998</v>
      </c>
      <c r="AC96">
        <v>0</v>
      </c>
      <c r="AD96">
        <v>8.74</v>
      </c>
      <c r="AE96">
        <v>15.81</v>
      </c>
      <c r="AF96">
        <v>8.51</v>
      </c>
      <c r="AG96">
        <v>40.380000000000003</v>
      </c>
      <c r="AH96">
        <v>0</v>
      </c>
      <c r="AI96">
        <v>0</v>
      </c>
      <c r="AJ96">
        <v>0</v>
      </c>
      <c r="AK96">
        <v>50.04</v>
      </c>
      <c r="AL96">
        <v>2.2400000000000002</v>
      </c>
      <c r="AM96">
        <v>0</v>
      </c>
      <c r="AN96">
        <v>0</v>
      </c>
      <c r="AO96">
        <v>0</v>
      </c>
      <c r="AP96">
        <v>5.53</v>
      </c>
      <c r="AQ96">
        <v>0</v>
      </c>
      <c r="AR96">
        <v>1.07</v>
      </c>
      <c r="AS96">
        <v>4.3899999999999997</v>
      </c>
      <c r="AT96">
        <v>19.190000000000001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1455.77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54.53</v>
      </c>
      <c r="L97">
        <v>250.56</v>
      </c>
      <c r="M97">
        <v>88.28</v>
      </c>
      <c r="N97">
        <v>113.96</v>
      </c>
      <c r="O97">
        <v>119.3</v>
      </c>
      <c r="P97">
        <v>98.6</v>
      </c>
      <c r="Q97">
        <v>17</v>
      </c>
      <c r="R97">
        <v>17.53</v>
      </c>
      <c r="S97">
        <v>21.83</v>
      </c>
      <c r="T97">
        <v>0</v>
      </c>
      <c r="U97">
        <v>334.88</v>
      </c>
      <c r="V97">
        <v>12.87</v>
      </c>
      <c r="W97">
        <v>32.619999999999997</v>
      </c>
      <c r="X97">
        <v>142.31</v>
      </c>
      <c r="Y97">
        <v>0</v>
      </c>
      <c r="Z97">
        <v>0</v>
      </c>
      <c r="AA97">
        <v>0</v>
      </c>
      <c r="AB97">
        <v>2.2999999999999998</v>
      </c>
      <c r="AC97">
        <v>0</v>
      </c>
      <c r="AD97">
        <v>8.74</v>
      </c>
      <c r="AE97">
        <v>31.63</v>
      </c>
      <c r="AF97">
        <v>8.51</v>
      </c>
      <c r="AG97">
        <v>40.380000000000003</v>
      </c>
      <c r="AH97">
        <v>0</v>
      </c>
      <c r="AI97">
        <v>0</v>
      </c>
      <c r="AJ97">
        <v>0</v>
      </c>
      <c r="AK97">
        <v>50.04</v>
      </c>
      <c r="AL97">
        <v>2.2400000000000002</v>
      </c>
      <c r="AM97">
        <v>0</v>
      </c>
      <c r="AN97">
        <v>0</v>
      </c>
      <c r="AO97">
        <v>0</v>
      </c>
      <c r="AP97">
        <v>5.53</v>
      </c>
      <c r="AQ97">
        <v>0</v>
      </c>
      <c r="AR97">
        <v>1.07</v>
      </c>
      <c r="AS97">
        <v>4.3899999999999997</v>
      </c>
      <c r="AT97">
        <v>19.190000000000001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1478.29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86.66</v>
      </c>
      <c r="L98">
        <v>250.56</v>
      </c>
      <c r="M98">
        <v>88.28</v>
      </c>
      <c r="N98">
        <v>113.96</v>
      </c>
      <c r="O98">
        <v>119.3</v>
      </c>
      <c r="P98">
        <v>98.6</v>
      </c>
      <c r="Q98">
        <v>17</v>
      </c>
      <c r="R98">
        <v>17.53</v>
      </c>
      <c r="S98">
        <v>21.83</v>
      </c>
      <c r="T98">
        <v>0</v>
      </c>
      <c r="U98">
        <v>334.88</v>
      </c>
      <c r="V98">
        <v>12.87</v>
      </c>
      <c r="W98">
        <v>32.619999999999997</v>
      </c>
      <c r="X98">
        <v>142.31</v>
      </c>
      <c r="Y98">
        <v>0</v>
      </c>
      <c r="Z98">
        <v>0</v>
      </c>
      <c r="AA98">
        <v>0</v>
      </c>
      <c r="AB98">
        <v>2.2999999999999998</v>
      </c>
      <c r="AC98">
        <v>0</v>
      </c>
      <c r="AD98">
        <v>8.74</v>
      </c>
      <c r="AE98">
        <v>31.63</v>
      </c>
      <c r="AF98">
        <v>8.51</v>
      </c>
      <c r="AG98">
        <v>40.380000000000003</v>
      </c>
      <c r="AH98">
        <v>0</v>
      </c>
      <c r="AI98">
        <v>0</v>
      </c>
      <c r="AJ98">
        <v>0</v>
      </c>
      <c r="AK98">
        <v>50.04</v>
      </c>
      <c r="AL98">
        <v>2.2400000000000002</v>
      </c>
      <c r="AM98">
        <v>0</v>
      </c>
      <c r="AN98">
        <v>0</v>
      </c>
      <c r="AO98">
        <v>0</v>
      </c>
      <c r="AP98">
        <v>5.53</v>
      </c>
      <c r="AQ98">
        <v>0</v>
      </c>
      <c r="AR98">
        <v>1.07</v>
      </c>
      <c r="AS98">
        <v>4.3899999999999997</v>
      </c>
      <c r="AT98">
        <v>16.2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1507.4299999999998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3.810014999999999</v>
      </c>
      <c r="L99">
        <f t="shared" si="2"/>
        <v>6.2308324999999964</v>
      </c>
      <c r="M99">
        <f t="shared" si="2"/>
        <v>2.1187199999999988</v>
      </c>
      <c r="N99">
        <f t="shared" si="2"/>
        <v>2.7214499999999955</v>
      </c>
      <c r="O99">
        <f t="shared" si="2"/>
        <v>2.8631999999999973</v>
      </c>
      <c r="P99">
        <f t="shared" si="2"/>
        <v>2.1977325000000021</v>
      </c>
      <c r="Q99">
        <f t="shared" si="2"/>
        <v>0.38160250000000012</v>
      </c>
      <c r="R99">
        <f t="shared" si="2"/>
        <v>0.4040199999999996</v>
      </c>
      <c r="S99">
        <f t="shared" si="2"/>
        <v>0.49335999999999963</v>
      </c>
      <c r="T99">
        <f t="shared" si="2"/>
        <v>0</v>
      </c>
      <c r="U99">
        <f t="shared" si="2"/>
        <v>9.0081849999999974</v>
      </c>
      <c r="V99">
        <f t="shared" si="2"/>
        <v>0.35613250000000019</v>
      </c>
      <c r="W99">
        <f t="shared" si="2"/>
        <v>0.73920249999999876</v>
      </c>
      <c r="X99">
        <f t="shared" si="2"/>
        <v>3.2152499999999966</v>
      </c>
      <c r="Y99">
        <f t="shared" si="2"/>
        <v>0</v>
      </c>
      <c r="Z99">
        <f t="shared" si="2"/>
        <v>6.1555000000000012E-2</v>
      </c>
      <c r="AA99">
        <f t="shared" si="2"/>
        <v>0.12889749999999997</v>
      </c>
      <c r="AB99">
        <f t="shared" si="2"/>
        <v>0.18580999999999984</v>
      </c>
      <c r="AC99">
        <f t="shared" si="2"/>
        <v>0.13940999999999995</v>
      </c>
      <c r="AD99">
        <f t="shared" si="2"/>
        <v>0.22808500000000015</v>
      </c>
      <c r="AE99">
        <f t="shared" si="2"/>
        <v>0.67204999999999993</v>
      </c>
      <c r="AF99">
        <f t="shared" si="2"/>
        <v>0.23546999999999979</v>
      </c>
      <c r="AG99">
        <f t="shared" si="2"/>
        <v>0.96912000000000198</v>
      </c>
      <c r="AH99">
        <f t="shared" si="2"/>
        <v>0.98290250000000012</v>
      </c>
      <c r="AI99">
        <f t="shared" si="2"/>
        <v>0.10321999999999996</v>
      </c>
      <c r="AJ99">
        <f t="shared" si="2"/>
        <v>0</v>
      </c>
      <c r="AK99">
        <f t="shared" si="2"/>
        <v>1.2009599999999994</v>
      </c>
      <c r="AL99">
        <f t="shared" si="2"/>
        <v>0.39247500000000007</v>
      </c>
      <c r="AM99">
        <f t="shared" si="2"/>
        <v>3.0335000000000001E-2</v>
      </c>
      <c r="AN99">
        <f t="shared" si="2"/>
        <v>0</v>
      </c>
      <c r="AO99">
        <f t="shared" si="2"/>
        <v>0</v>
      </c>
      <c r="AP99">
        <f t="shared" si="2"/>
        <v>0.14707499999999968</v>
      </c>
      <c r="AQ99">
        <f t="shared" si="2"/>
        <v>0.42380250000000003</v>
      </c>
      <c r="AR99">
        <f t="shared" si="2"/>
        <v>0.12186499999999992</v>
      </c>
      <c r="AS99">
        <f t="shared" si="2"/>
        <v>0.1231799999999998</v>
      </c>
      <c r="AT99">
        <f t="shared" si="2"/>
        <v>0.44200250000000085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41.127917499999995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Q2" t="s">
        <v>38</v>
      </c>
      <c r="R2" t="s">
        <v>39</v>
      </c>
      <c r="S2" t="s">
        <v>40</v>
      </c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2.4700000000000002</v>
      </c>
      <c r="R3">
        <v>0</v>
      </c>
      <c r="S3">
        <v>7.16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9.6300000000000008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5.6</v>
      </c>
      <c r="S71">
        <v>1.3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6.8999999999999995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0.23</v>
      </c>
      <c r="R72">
        <v>38.29</v>
      </c>
      <c r="S72">
        <v>25.08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63.599999999999994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1.05</v>
      </c>
      <c r="R73">
        <v>39.5</v>
      </c>
      <c r="S73">
        <v>33.33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73.88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1.05</v>
      </c>
      <c r="R74">
        <v>12.91</v>
      </c>
      <c r="S74">
        <v>7.72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21.68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0.23</v>
      </c>
      <c r="R75">
        <v>12.09</v>
      </c>
      <c r="S75">
        <v>7.09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19.41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0.23</v>
      </c>
      <c r="R76">
        <v>12.09</v>
      </c>
      <c r="S76">
        <v>7.09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19.41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0.23</v>
      </c>
      <c r="R77">
        <v>12.09</v>
      </c>
      <c r="S77">
        <v>7.09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19.41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0.23</v>
      </c>
      <c r="R78">
        <v>12.09</v>
      </c>
      <c r="S78">
        <v>7.09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19.41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0.23</v>
      </c>
      <c r="R79">
        <v>12.09</v>
      </c>
      <c r="S79">
        <v>7.09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19.41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0.23</v>
      </c>
      <c r="R80">
        <v>12.09</v>
      </c>
      <c r="S80">
        <v>7.09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19.41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0.23</v>
      </c>
      <c r="R81">
        <v>12.09</v>
      </c>
      <c r="S81">
        <v>7.09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19.41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0.23</v>
      </c>
      <c r="R82">
        <v>12.09</v>
      </c>
      <c r="S82">
        <v>7.09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19.41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30.52</v>
      </c>
      <c r="R83">
        <v>19.77</v>
      </c>
      <c r="S83">
        <v>19.57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69.86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30.52</v>
      </c>
      <c r="R84">
        <v>19.77</v>
      </c>
      <c r="S84">
        <v>19.57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69.86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30.63</v>
      </c>
      <c r="R85">
        <v>19.940000000000001</v>
      </c>
      <c r="S85">
        <v>19.739999999999998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70.31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30.63</v>
      </c>
      <c r="R86">
        <v>19.940000000000001</v>
      </c>
      <c r="S86">
        <v>19.739999999999998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70.31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5.55</v>
      </c>
      <c r="S87">
        <v>5.34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10.89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3.2235E-2</v>
      </c>
      <c r="R99">
        <f t="shared" si="2"/>
        <v>6.9497500000000018E-2</v>
      </c>
      <c r="S99">
        <f t="shared" si="2"/>
        <v>5.3817500000000011E-2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0.15555000000000005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45606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186.78</v>
      </c>
      <c r="C3" s="35">
        <v>57.29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69.959999999999994</v>
      </c>
      <c r="N3">
        <v>230.3</v>
      </c>
      <c r="O3">
        <v>52.78</v>
      </c>
      <c r="P3">
        <v>2.16</v>
      </c>
      <c r="Q3">
        <v>8.6</v>
      </c>
      <c r="R3" s="94">
        <v>0</v>
      </c>
      <c r="S3" s="94">
        <v>0</v>
      </c>
      <c r="T3" s="94">
        <v>0</v>
      </c>
      <c r="U3">
        <v>2.74</v>
      </c>
      <c r="V3">
        <v>0</v>
      </c>
      <c r="W3">
        <v>1.99</v>
      </c>
      <c r="X3">
        <v>20</v>
      </c>
      <c r="Y3">
        <v>6.66</v>
      </c>
      <c r="Z3">
        <v>6.67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</v>
      </c>
      <c r="AH3">
        <v>16.670000000000002</v>
      </c>
      <c r="AI3">
        <v>16.66</v>
      </c>
      <c r="AJ3">
        <v>28.26</v>
      </c>
      <c r="AK3">
        <v>0</v>
      </c>
      <c r="AL3">
        <v>0</v>
      </c>
    </row>
    <row r="4" spans="1:39">
      <c r="A4" t="s">
        <v>46</v>
      </c>
      <c r="B4" s="35">
        <v>186.78</v>
      </c>
      <c r="C4" s="35">
        <v>57.29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69.959999999999994</v>
      </c>
      <c r="N4">
        <v>230.3</v>
      </c>
      <c r="O4">
        <v>52.78</v>
      </c>
      <c r="P4">
        <v>2.16</v>
      </c>
      <c r="Q4">
        <v>8.8000000000000007</v>
      </c>
      <c r="R4" s="94">
        <v>0</v>
      </c>
      <c r="S4" s="94">
        <v>0</v>
      </c>
      <c r="T4" s="94">
        <v>0</v>
      </c>
      <c r="U4">
        <v>2.74</v>
      </c>
      <c r="V4">
        <v>0</v>
      </c>
      <c r="W4">
        <v>1.99</v>
      </c>
      <c r="X4">
        <v>20</v>
      </c>
      <c r="Y4">
        <v>6.66</v>
      </c>
      <c r="Z4">
        <v>6.67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</v>
      </c>
      <c r="AH4">
        <v>17.329999999999998</v>
      </c>
      <c r="AI4">
        <v>17.34</v>
      </c>
      <c r="AJ4">
        <v>28.26</v>
      </c>
      <c r="AK4">
        <v>0</v>
      </c>
      <c r="AL4">
        <v>0</v>
      </c>
    </row>
    <row r="5" spans="1:39">
      <c r="A5" t="s">
        <v>47</v>
      </c>
      <c r="B5" s="35">
        <v>186.78</v>
      </c>
      <c r="C5" s="35">
        <v>57.29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69.959999999999994</v>
      </c>
      <c r="N5">
        <v>230.3</v>
      </c>
      <c r="O5">
        <v>52.78</v>
      </c>
      <c r="P5">
        <v>2.16</v>
      </c>
      <c r="Q5">
        <v>8.8000000000000007</v>
      </c>
      <c r="R5" s="94">
        <v>0</v>
      </c>
      <c r="S5" s="94">
        <v>0</v>
      </c>
      <c r="T5" s="94">
        <v>0</v>
      </c>
      <c r="U5">
        <v>2.4500000000000002</v>
      </c>
      <c r="V5">
        <v>0</v>
      </c>
      <c r="W5">
        <v>1.99</v>
      </c>
      <c r="X5">
        <v>21</v>
      </c>
      <c r="Y5">
        <v>7</v>
      </c>
      <c r="Z5">
        <v>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</v>
      </c>
      <c r="AH5">
        <v>18.329999999999998</v>
      </c>
      <c r="AI5">
        <v>18.34</v>
      </c>
      <c r="AJ5">
        <v>29.28</v>
      </c>
      <c r="AK5">
        <v>0</v>
      </c>
      <c r="AL5">
        <v>0</v>
      </c>
    </row>
    <row r="6" spans="1:39">
      <c r="A6" t="s">
        <v>48</v>
      </c>
      <c r="B6" s="35">
        <v>186.78</v>
      </c>
      <c r="C6" s="35">
        <v>57.29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69.959999999999994</v>
      </c>
      <c r="N6">
        <v>211.11</v>
      </c>
      <c r="O6">
        <v>52.78</v>
      </c>
      <c r="P6">
        <v>2.16</v>
      </c>
      <c r="Q6">
        <v>9</v>
      </c>
      <c r="R6" s="94">
        <v>0</v>
      </c>
      <c r="S6" s="94">
        <v>0</v>
      </c>
      <c r="T6" s="94">
        <v>0</v>
      </c>
      <c r="U6">
        <v>2.4500000000000002</v>
      </c>
      <c r="V6">
        <v>0</v>
      </c>
      <c r="W6">
        <v>1.99</v>
      </c>
      <c r="X6">
        <v>21.5</v>
      </c>
      <c r="Y6">
        <v>7.16</v>
      </c>
      <c r="Z6">
        <v>7.17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7.33</v>
      </c>
      <c r="AH6">
        <v>19</v>
      </c>
      <c r="AI6">
        <v>19</v>
      </c>
      <c r="AJ6">
        <v>29.28</v>
      </c>
      <c r="AK6">
        <v>0</v>
      </c>
      <c r="AL6">
        <v>0</v>
      </c>
    </row>
    <row r="7" spans="1:39">
      <c r="A7" t="s">
        <v>49</v>
      </c>
      <c r="B7" s="35">
        <v>178.14</v>
      </c>
      <c r="C7" s="35">
        <v>57.29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69.959999999999994</v>
      </c>
      <c r="N7">
        <v>211.11</v>
      </c>
      <c r="O7">
        <v>52.78</v>
      </c>
      <c r="P7">
        <v>2.16</v>
      </c>
      <c r="Q7">
        <v>9.2100000000000009</v>
      </c>
      <c r="R7" s="94">
        <v>0</v>
      </c>
      <c r="S7" s="94">
        <v>0</v>
      </c>
      <c r="T7" s="94">
        <v>0</v>
      </c>
      <c r="U7">
        <v>2.4500000000000002</v>
      </c>
      <c r="V7">
        <v>0</v>
      </c>
      <c r="W7">
        <v>1.99</v>
      </c>
      <c r="X7">
        <v>22</v>
      </c>
      <c r="Y7">
        <v>7.34</v>
      </c>
      <c r="Z7">
        <v>7.33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7.33</v>
      </c>
      <c r="AH7">
        <v>20</v>
      </c>
      <c r="AI7">
        <v>20</v>
      </c>
      <c r="AJ7">
        <v>29.78</v>
      </c>
      <c r="AK7">
        <v>0</v>
      </c>
      <c r="AL7">
        <v>0</v>
      </c>
    </row>
    <row r="8" spans="1:39">
      <c r="A8" t="s">
        <v>50</v>
      </c>
      <c r="B8" s="35">
        <v>175.26</v>
      </c>
      <c r="C8" s="35">
        <v>57.29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69.959999999999994</v>
      </c>
      <c r="N8">
        <v>191.92</v>
      </c>
      <c r="O8">
        <v>52.78</v>
      </c>
      <c r="P8">
        <v>2.16</v>
      </c>
      <c r="Q8">
        <v>7.61</v>
      </c>
      <c r="R8" s="94">
        <v>0</v>
      </c>
      <c r="S8" s="94">
        <v>0</v>
      </c>
      <c r="T8" s="94">
        <v>0</v>
      </c>
      <c r="U8">
        <v>2.4500000000000002</v>
      </c>
      <c r="V8">
        <v>0</v>
      </c>
      <c r="W8">
        <v>1.99</v>
      </c>
      <c r="X8">
        <v>23</v>
      </c>
      <c r="Y8">
        <v>7.66</v>
      </c>
      <c r="Z8">
        <v>7.67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7.33</v>
      </c>
      <c r="AH8">
        <v>21</v>
      </c>
      <c r="AI8">
        <v>21</v>
      </c>
      <c r="AJ8">
        <v>29.78</v>
      </c>
      <c r="AK8">
        <v>0</v>
      </c>
      <c r="AL8">
        <v>0</v>
      </c>
    </row>
    <row r="9" spans="1:39">
      <c r="A9" t="s">
        <v>51</v>
      </c>
      <c r="B9" s="35">
        <v>170.46</v>
      </c>
      <c r="C9" s="35">
        <v>57.29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69.959999999999994</v>
      </c>
      <c r="N9">
        <v>191.92</v>
      </c>
      <c r="O9">
        <v>52.78</v>
      </c>
      <c r="P9">
        <v>2.16</v>
      </c>
      <c r="Q9">
        <v>7.61</v>
      </c>
      <c r="R9" s="94">
        <v>0</v>
      </c>
      <c r="S9" s="94">
        <v>0</v>
      </c>
      <c r="T9" s="94">
        <v>0</v>
      </c>
      <c r="U9">
        <v>2.4500000000000002</v>
      </c>
      <c r="V9">
        <v>0</v>
      </c>
      <c r="W9">
        <v>1.99</v>
      </c>
      <c r="X9">
        <v>23.5</v>
      </c>
      <c r="Y9">
        <v>7.84</v>
      </c>
      <c r="Z9">
        <v>7.83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7.33</v>
      </c>
      <c r="AH9">
        <v>21.67</v>
      </c>
      <c r="AI9">
        <v>21.66</v>
      </c>
      <c r="AJ9">
        <v>29.78</v>
      </c>
      <c r="AK9">
        <v>0</v>
      </c>
      <c r="AL9">
        <v>0</v>
      </c>
    </row>
    <row r="10" spans="1:39">
      <c r="A10" t="s">
        <v>52</v>
      </c>
      <c r="B10" s="35">
        <v>170.46</v>
      </c>
      <c r="C10" s="35">
        <v>57.29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69.959999999999994</v>
      </c>
      <c r="N10">
        <v>191.92</v>
      </c>
      <c r="O10">
        <v>52.78</v>
      </c>
      <c r="P10">
        <v>2.16</v>
      </c>
      <c r="Q10">
        <v>7.61</v>
      </c>
      <c r="R10" s="94">
        <v>0</v>
      </c>
      <c r="S10" s="94">
        <v>0</v>
      </c>
      <c r="T10" s="94">
        <v>0</v>
      </c>
      <c r="U10">
        <v>2.4500000000000002</v>
      </c>
      <c r="V10">
        <v>0</v>
      </c>
      <c r="W10">
        <v>1.99</v>
      </c>
      <c r="X10">
        <v>24.5</v>
      </c>
      <c r="Y10">
        <v>8.16</v>
      </c>
      <c r="Z10">
        <v>8.17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7.33</v>
      </c>
      <c r="AH10">
        <v>22.67</v>
      </c>
      <c r="AI10">
        <v>22.66</v>
      </c>
      <c r="AJ10">
        <v>29.78</v>
      </c>
      <c r="AK10">
        <v>0</v>
      </c>
      <c r="AL10">
        <v>0</v>
      </c>
    </row>
    <row r="11" spans="1:39">
      <c r="A11" t="s">
        <v>53</v>
      </c>
      <c r="B11" s="35">
        <v>170.46</v>
      </c>
      <c r="C11" s="35">
        <v>57.29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69.959999999999994</v>
      </c>
      <c r="N11">
        <v>172.73</v>
      </c>
      <c r="O11">
        <v>52.78</v>
      </c>
      <c r="P11">
        <v>2.16</v>
      </c>
      <c r="Q11">
        <v>7.61</v>
      </c>
      <c r="R11" s="94">
        <v>0</v>
      </c>
      <c r="S11" s="94">
        <v>0</v>
      </c>
      <c r="T11" s="94">
        <v>0</v>
      </c>
      <c r="U11">
        <v>2.37</v>
      </c>
      <c r="V11">
        <v>0</v>
      </c>
      <c r="W11">
        <v>1.99</v>
      </c>
      <c r="X11">
        <v>25.5</v>
      </c>
      <c r="Y11">
        <v>8.5</v>
      </c>
      <c r="Z11">
        <v>8.5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7.67</v>
      </c>
      <c r="AH11">
        <v>22</v>
      </c>
      <c r="AI11">
        <v>22</v>
      </c>
      <c r="AJ11">
        <v>29.78</v>
      </c>
      <c r="AK11">
        <v>0</v>
      </c>
      <c r="AL11">
        <v>0</v>
      </c>
    </row>
    <row r="12" spans="1:39">
      <c r="A12" t="s">
        <v>54</v>
      </c>
      <c r="B12" s="35">
        <v>174.3</v>
      </c>
      <c r="C12" s="35">
        <v>57.29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69.959999999999994</v>
      </c>
      <c r="N12">
        <v>172.73</v>
      </c>
      <c r="O12">
        <v>52.78</v>
      </c>
      <c r="P12">
        <v>2.16</v>
      </c>
      <c r="Q12">
        <v>7.61</v>
      </c>
      <c r="R12" s="94">
        <v>0</v>
      </c>
      <c r="S12" s="94">
        <v>0</v>
      </c>
      <c r="T12" s="94">
        <v>0</v>
      </c>
      <c r="U12">
        <v>2.37</v>
      </c>
      <c r="V12">
        <v>0</v>
      </c>
      <c r="W12">
        <v>1.99</v>
      </c>
      <c r="X12">
        <v>26.5</v>
      </c>
      <c r="Y12">
        <v>8.84</v>
      </c>
      <c r="Z12">
        <v>8.83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7.67</v>
      </c>
      <c r="AH12">
        <v>22.33</v>
      </c>
      <c r="AI12">
        <v>22.34</v>
      </c>
      <c r="AJ12">
        <v>29.78</v>
      </c>
      <c r="AK12">
        <v>0</v>
      </c>
      <c r="AL12">
        <v>0</v>
      </c>
    </row>
    <row r="13" spans="1:39">
      <c r="A13" t="s">
        <v>55</v>
      </c>
      <c r="B13" s="35">
        <v>170.46</v>
      </c>
      <c r="C13" s="35">
        <v>57.29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69.959999999999994</v>
      </c>
      <c r="N13">
        <v>149.22999999999999</v>
      </c>
      <c r="O13">
        <v>52.78</v>
      </c>
      <c r="P13">
        <v>2.16</v>
      </c>
      <c r="Q13">
        <v>8.01</v>
      </c>
      <c r="R13" s="94">
        <v>0</v>
      </c>
      <c r="S13" s="94">
        <v>0</v>
      </c>
      <c r="T13" s="94">
        <v>0</v>
      </c>
      <c r="U13">
        <v>2.37</v>
      </c>
      <c r="V13">
        <v>0</v>
      </c>
      <c r="W13">
        <v>1.99</v>
      </c>
      <c r="X13">
        <v>27</v>
      </c>
      <c r="Y13">
        <v>9</v>
      </c>
      <c r="Z13">
        <v>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</v>
      </c>
      <c r="AH13">
        <v>22.67</v>
      </c>
      <c r="AI13">
        <v>22.66</v>
      </c>
      <c r="AJ13">
        <v>29.78</v>
      </c>
      <c r="AK13">
        <v>0</v>
      </c>
      <c r="AL13">
        <v>0</v>
      </c>
    </row>
    <row r="14" spans="1:39">
      <c r="A14" t="s">
        <v>56</v>
      </c>
      <c r="B14" s="35">
        <v>170.46</v>
      </c>
      <c r="C14" s="35">
        <v>57.29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69.959999999999994</v>
      </c>
      <c r="N14">
        <v>149.22999999999999</v>
      </c>
      <c r="O14">
        <v>52.78</v>
      </c>
      <c r="P14">
        <v>2.16</v>
      </c>
      <c r="Q14">
        <v>8.01</v>
      </c>
      <c r="R14" s="94">
        <v>0</v>
      </c>
      <c r="S14" s="94">
        <v>0</v>
      </c>
      <c r="T14" s="94">
        <v>0</v>
      </c>
      <c r="U14">
        <v>2.37</v>
      </c>
      <c r="V14">
        <v>0</v>
      </c>
      <c r="W14">
        <v>1.99</v>
      </c>
      <c r="X14">
        <v>27.5</v>
      </c>
      <c r="Y14">
        <v>9.16</v>
      </c>
      <c r="Z14">
        <v>9.17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</v>
      </c>
      <c r="AH14">
        <v>24</v>
      </c>
      <c r="AI14">
        <v>24</v>
      </c>
      <c r="AJ14">
        <v>29.78</v>
      </c>
      <c r="AK14">
        <v>0</v>
      </c>
      <c r="AL14">
        <v>0</v>
      </c>
    </row>
    <row r="15" spans="1:39">
      <c r="A15" t="s">
        <v>57</v>
      </c>
      <c r="B15" s="35">
        <v>170.46</v>
      </c>
      <c r="C15" s="35">
        <v>57.29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69.959999999999994</v>
      </c>
      <c r="N15">
        <v>149.22999999999999</v>
      </c>
      <c r="O15">
        <v>52.78</v>
      </c>
      <c r="P15">
        <v>2.0099999999999998</v>
      </c>
      <c r="Q15">
        <v>8</v>
      </c>
      <c r="R15" s="94">
        <v>0</v>
      </c>
      <c r="S15" s="94">
        <v>0</v>
      </c>
      <c r="T15" s="94">
        <v>0</v>
      </c>
      <c r="U15">
        <v>2.37</v>
      </c>
      <c r="V15">
        <v>0</v>
      </c>
      <c r="W15">
        <v>1.94</v>
      </c>
      <c r="X15">
        <v>28</v>
      </c>
      <c r="Y15">
        <v>9.34</v>
      </c>
      <c r="Z15">
        <v>9.33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</v>
      </c>
      <c r="AH15">
        <v>23.67</v>
      </c>
      <c r="AI15">
        <v>23.66</v>
      </c>
      <c r="AJ15">
        <v>29.78</v>
      </c>
      <c r="AK15">
        <v>0</v>
      </c>
      <c r="AL15">
        <v>0</v>
      </c>
    </row>
    <row r="16" spans="1:39">
      <c r="A16" t="s">
        <v>58</v>
      </c>
      <c r="B16" s="35">
        <v>170.46</v>
      </c>
      <c r="C16" s="35">
        <v>57.29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69.959999999999994</v>
      </c>
      <c r="N16">
        <v>149.22999999999999</v>
      </c>
      <c r="O16">
        <v>52.78</v>
      </c>
      <c r="P16">
        <v>2.0099999999999998</v>
      </c>
      <c r="Q16">
        <v>8</v>
      </c>
      <c r="R16" s="94">
        <v>0</v>
      </c>
      <c r="S16" s="94">
        <v>0</v>
      </c>
      <c r="T16" s="94">
        <v>0</v>
      </c>
      <c r="U16">
        <v>2.37</v>
      </c>
      <c r="V16">
        <v>0</v>
      </c>
      <c r="W16">
        <v>1.94</v>
      </c>
      <c r="X16">
        <v>28.5</v>
      </c>
      <c r="Y16">
        <v>9.5</v>
      </c>
      <c r="Z16">
        <v>9.5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</v>
      </c>
      <c r="AH16">
        <v>24</v>
      </c>
      <c r="AI16">
        <v>24</v>
      </c>
      <c r="AJ16">
        <v>29.78</v>
      </c>
      <c r="AK16">
        <v>0</v>
      </c>
      <c r="AL16">
        <v>0</v>
      </c>
    </row>
    <row r="17" spans="1:38">
      <c r="A17" t="s">
        <v>59</v>
      </c>
      <c r="B17" s="35">
        <v>170.46</v>
      </c>
      <c r="C17" s="35">
        <v>57.29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69.959999999999994</v>
      </c>
      <c r="N17">
        <v>149.22999999999999</v>
      </c>
      <c r="O17">
        <v>52.78</v>
      </c>
      <c r="P17">
        <v>2.0099999999999998</v>
      </c>
      <c r="Q17">
        <v>8</v>
      </c>
      <c r="R17" s="94">
        <v>0</v>
      </c>
      <c r="S17" s="94">
        <v>0</v>
      </c>
      <c r="T17" s="94">
        <v>0</v>
      </c>
      <c r="U17">
        <v>2.37</v>
      </c>
      <c r="V17">
        <v>0</v>
      </c>
      <c r="W17">
        <v>1.94</v>
      </c>
      <c r="X17">
        <v>29</v>
      </c>
      <c r="Y17">
        <v>9.66</v>
      </c>
      <c r="Z17">
        <v>9.67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24.33</v>
      </c>
      <c r="AI17">
        <v>24.34</v>
      </c>
      <c r="AJ17">
        <v>29.78</v>
      </c>
      <c r="AK17">
        <v>0</v>
      </c>
      <c r="AL17">
        <v>0</v>
      </c>
    </row>
    <row r="18" spans="1:38">
      <c r="A18" t="s">
        <v>60</v>
      </c>
      <c r="B18" s="35">
        <v>170.46</v>
      </c>
      <c r="C18" s="35">
        <v>57.29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69.959999999999994</v>
      </c>
      <c r="N18">
        <v>149.22999999999999</v>
      </c>
      <c r="O18">
        <v>52.78</v>
      </c>
      <c r="P18">
        <v>2.0099999999999998</v>
      </c>
      <c r="Q18">
        <v>8</v>
      </c>
      <c r="R18" s="94">
        <v>0</v>
      </c>
      <c r="S18" s="94">
        <v>0</v>
      </c>
      <c r="T18" s="94">
        <v>0</v>
      </c>
      <c r="U18">
        <v>2.37</v>
      </c>
      <c r="V18">
        <v>0</v>
      </c>
      <c r="W18">
        <v>1.94</v>
      </c>
      <c r="X18">
        <v>29.5</v>
      </c>
      <c r="Y18">
        <v>9.84</v>
      </c>
      <c r="Z18">
        <v>9.83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24.67</v>
      </c>
      <c r="AI18">
        <v>24.66</v>
      </c>
      <c r="AJ18">
        <v>29.78</v>
      </c>
      <c r="AK18">
        <v>0</v>
      </c>
      <c r="AL18">
        <v>0</v>
      </c>
    </row>
    <row r="19" spans="1:38">
      <c r="A19" t="s">
        <v>61</v>
      </c>
      <c r="B19" s="35">
        <v>170.46</v>
      </c>
      <c r="C19" s="35">
        <v>57.29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69.959999999999994</v>
      </c>
      <c r="N19">
        <v>149.22999999999999</v>
      </c>
      <c r="O19">
        <v>52.78</v>
      </c>
      <c r="P19">
        <v>2.0099999999999998</v>
      </c>
      <c r="Q19">
        <v>8.01</v>
      </c>
      <c r="R19" s="94">
        <v>0</v>
      </c>
      <c r="S19" s="94">
        <v>0</v>
      </c>
      <c r="T19" s="94">
        <v>0</v>
      </c>
      <c r="U19">
        <v>2.29</v>
      </c>
      <c r="V19">
        <v>0</v>
      </c>
      <c r="W19">
        <v>1.94</v>
      </c>
      <c r="X19">
        <v>29</v>
      </c>
      <c r="Y19">
        <v>9.66</v>
      </c>
      <c r="Z19">
        <v>9.67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16.670000000000002</v>
      </c>
      <c r="AI19">
        <v>16.670000000000002</v>
      </c>
      <c r="AJ19">
        <v>29.78</v>
      </c>
      <c r="AK19">
        <v>0</v>
      </c>
      <c r="AL19">
        <v>0</v>
      </c>
    </row>
    <row r="20" spans="1:38">
      <c r="A20" t="s">
        <v>62</v>
      </c>
      <c r="B20" s="35">
        <v>170.46</v>
      </c>
      <c r="C20" s="35">
        <v>57.29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69.959999999999994</v>
      </c>
      <c r="N20">
        <v>149.22999999999999</v>
      </c>
      <c r="O20">
        <v>52.78</v>
      </c>
      <c r="P20">
        <v>2.0099999999999998</v>
      </c>
      <c r="Q20">
        <v>8.41</v>
      </c>
      <c r="R20" s="94">
        <v>0</v>
      </c>
      <c r="S20" s="94">
        <v>0</v>
      </c>
      <c r="T20" s="94">
        <v>0</v>
      </c>
      <c r="U20">
        <v>2.29</v>
      </c>
      <c r="V20">
        <v>0</v>
      </c>
      <c r="W20">
        <v>1.94</v>
      </c>
      <c r="X20">
        <v>28.5</v>
      </c>
      <c r="Y20">
        <v>9.5</v>
      </c>
      <c r="Z20">
        <v>9.5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16.670000000000002</v>
      </c>
      <c r="AI20">
        <v>16.670000000000002</v>
      </c>
      <c r="AJ20">
        <v>29.28</v>
      </c>
      <c r="AK20">
        <v>0</v>
      </c>
      <c r="AL20">
        <v>0</v>
      </c>
    </row>
    <row r="21" spans="1:38">
      <c r="A21" t="s">
        <v>63</v>
      </c>
      <c r="B21" s="35">
        <v>170.46</v>
      </c>
      <c r="C21" s="35">
        <v>57.29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69.959999999999994</v>
      </c>
      <c r="N21">
        <v>149.22999999999999</v>
      </c>
      <c r="O21">
        <v>52.78</v>
      </c>
      <c r="P21">
        <v>1.54</v>
      </c>
      <c r="Q21">
        <v>8.41</v>
      </c>
      <c r="R21" s="94">
        <v>0</v>
      </c>
      <c r="S21" s="94">
        <v>0</v>
      </c>
      <c r="T21" s="94">
        <v>0</v>
      </c>
      <c r="U21">
        <v>2.4500000000000002</v>
      </c>
      <c r="V21">
        <v>0</v>
      </c>
      <c r="W21">
        <v>1.94</v>
      </c>
      <c r="X21">
        <v>28.5</v>
      </c>
      <c r="Y21">
        <v>9.5</v>
      </c>
      <c r="Z21">
        <v>9.5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16.670000000000002</v>
      </c>
      <c r="AI21">
        <v>16.670000000000002</v>
      </c>
      <c r="AJ21">
        <v>28.26</v>
      </c>
      <c r="AK21">
        <v>0</v>
      </c>
      <c r="AL21">
        <v>0</v>
      </c>
    </row>
    <row r="22" spans="1:38">
      <c r="A22" t="s">
        <v>64</v>
      </c>
      <c r="B22" s="35">
        <v>170.46</v>
      </c>
      <c r="C22" s="35">
        <v>57.29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69.959999999999994</v>
      </c>
      <c r="N22">
        <v>149.22999999999999</v>
      </c>
      <c r="O22">
        <v>52.78</v>
      </c>
      <c r="P22">
        <v>1.85</v>
      </c>
      <c r="Q22">
        <v>8.81</v>
      </c>
      <c r="R22" s="94">
        <v>0</v>
      </c>
      <c r="S22" s="94">
        <v>0</v>
      </c>
      <c r="T22" s="94">
        <v>0</v>
      </c>
      <c r="U22">
        <v>2.4500000000000002</v>
      </c>
      <c r="V22">
        <v>0</v>
      </c>
      <c r="W22">
        <v>1.94</v>
      </c>
      <c r="X22">
        <v>28.5</v>
      </c>
      <c r="Y22">
        <v>9.5</v>
      </c>
      <c r="Z22">
        <v>9.5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16.670000000000002</v>
      </c>
      <c r="AI22">
        <v>16.670000000000002</v>
      </c>
      <c r="AJ22">
        <v>28.26</v>
      </c>
      <c r="AK22">
        <v>0</v>
      </c>
      <c r="AL22">
        <v>0</v>
      </c>
    </row>
    <row r="23" spans="1:38">
      <c r="A23" t="s">
        <v>65</v>
      </c>
      <c r="B23" s="35">
        <v>170.46</v>
      </c>
      <c r="C23" s="35">
        <v>57.29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69.959999999999994</v>
      </c>
      <c r="N23">
        <v>149.22999999999999</v>
      </c>
      <c r="O23">
        <v>52.78</v>
      </c>
      <c r="P23">
        <v>1.85</v>
      </c>
      <c r="Q23">
        <v>7.21</v>
      </c>
      <c r="R23" s="94">
        <v>0</v>
      </c>
      <c r="S23" s="94">
        <v>0</v>
      </c>
      <c r="T23" s="94">
        <v>0</v>
      </c>
      <c r="U23">
        <v>2.4500000000000002</v>
      </c>
      <c r="V23">
        <v>0</v>
      </c>
      <c r="W23">
        <v>1.94</v>
      </c>
      <c r="X23">
        <v>28</v>
      </c>
      <c r="Y23">
        <v>9.34</v>
      </c>
      <c r="Z23">
        <v>9.33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16.670000000000002</v>
      </c>
      <c r="AI23">
        <v>16.670000000000002</v>
      </c>
      <c r="AJ23">
        <v>28.26</v>
      </c>
      <c r="AK23">
        <v>0</v>
      </c>
      <c r="AL23">
        <v>0</v>
      </c>
    </row>
    <row r="24" spans="1:38">
      <c r="A24" t="s">
        <v>66</v>
      </c>
      <c r="B24" s="35">
        <v>170.46</v>
      </c>
      <c r="C24" s="35">
        <v>57.29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69.959999999999994</v>
      </c>
      <c r="N24">
        <v>149.22999999999999</v>
      </c>
      <c r="O24">
        <v>52.78</v>
      </c>
      <c r="P24">
        <v>1.85</v>
      </c>
      <c r="Q24">
        <v>7.21</v>
      </c>
      <c r="R24" s="94">
        <v>0</v>
      </c>
      <c r="S24" s="94">
        <v>0</v>
      </c>
      <c r="T24" s="94">
        <v>0</v>
      </c>
      <c r="U24">
        <v>2.4500000000000002</v>
      </c>
      <c r="V24">
        <v>0</v>
      </c>
      <c r="W24">
        <v>1.94</v>
      </c>
      <c r="X24">
        <v>28</v>
      </c>
      <c r="Y24">
        <v>9.34</v>
      </c>
      <c r="Z24">
        <v>9.33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16.670000000000002</v>
      </c>
      <c r="AI24">
        <v>16.670000000000002</v>
      </c>
      <c r="AJ24">
        <v>28.77</v>
      </c>
      <c r="AK24">
        <v>0</v>
      </c>
      <c r="AL24">
        <v>0</v>
      </c>
    </row>
    <row r="25" spans="1:38">
      <c r="A25" t="s">
        <v>67</v>
      </c>
      <c r="B25" s="35">
        <v>170.46</v>
      </c>
      <c r="C25" s="35">
        <v>57.29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69.959999999999994</v>
      </c>
      <c r="N25">
        <v>191.92</v>
      </c>
      <c r="O25">
        <v>52.78</v>
      </c>
      <c r="P25">
        <v>1.85</v>
      </c>
      <c r="Q25">
        <v>7.61</v>
      </c>
      <c r="R25" s="94">
        <v>0</v>
      </c>
      <c r="S25" s="94">
        <v>0</v>
      </c>
      <c r="T25" s="94">
        <v>0</v>
      </c>
      <c r="U25">
        <v>2.4500000000000002</v>
      </c>
      <c r="V25">
        <v>0</v>
      </c>
      <c r="W25">
        <v>1.94</v>
      </c>
      <c r="X25">
        <v>27.5</v>
      </c>
      <c r="Y25">
        <v>9.16</v>
      </c>
      <c r="Z25">
        <v>9.17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16.670000000000002</v>
      </c>
      <c r="AI25">
        <v>16.670000000000002</v>
      </c>
      <c r="AJ25">
        <v>28.77</v>
      </c>
      <c r="AK25">
        <v>0</v>
      </c>
      <c r="AL25">
        <v>0</v>
      </c>
    </row>
    <row r="26" spans="1:38">
      <c r="A26" t="s">
        <v>68</v>
      </c>
      <c r="B26" s="35">
        <v>170.46</v>
      </c>
      <c r="C26" s="35">
        <v>57.29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69.959999999999994</v>
      </c>
      <c r="N26">
        <v>230.3</v>
      </c>
      <c r="O26">
        <v>52.78</v>
      </c>
      <c r="P26">
        <v>1.85</v>
      </c>
      <c r="Q26">
        <v>7.61</v>
      </c>
      <c r="R26" s="94">
        <v>0</v>
      </c>
      <c r="S26" s="94">
        <v>0</v>
      </c>
      <c r="T26" s="94">
        <v>0</v>
      </c>
      <c r="U26">
        <v>2.4500000000000002</v>
      </c>
      <c r="V26">
        <v>0</v>
      </c>
      <c r="W26">
        <v>1.94</v>
      </c>
      <c r="X26">
        <v>27.5</v>
      </c>
      <c r="Y26">
        <v>9.16</v>
      </c>
      <c r="Z26">
        <v>9.17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16.670000000000002</v>
      </c>
      <c r="AI26">
        <v>16.670000000000002</v>
      </c>
      <c r="AJ26">
        <v>28.77</v>
      </c>
      <c r="AK26">
        <v>0</v>
      </c>
      <c r="AL26">
        <v>0</v>
      </c>
    </row>
    <row r="27" spans="1:38">
      <c r="A27" t="s">
        <v>69</v>
      </c>
      <c r="B27" s="35">
        <v>197.33</v>
      </c>
      <c r="C27" s="35">
        <v>57.29</v>
      </c>
      <c r="D27" s="94">
        <f t="shared" si="0"/>
        <v>3.4400000000000004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69.959999999999994</v>
      </c>
      <c r="N27">
        <v>191.92</v>
      </c>
      <c r="O27">
        <v>52.78</v>
      </c>
      <c r="P27">
        <v>1.85</v>
      </c>
      <c r="Q27">
        <v>8.41</v>
      </c>
      <c r="R27" s="94">
        <v>0.81</v>
      </c>
      <c r="S27" s="94">
        <v>1.84</v>
      </c>
      <c r="T27" s="94">
        <v>0.79</v>
      </c>
      <c r="U27">
        <v>2.4500000000000002</v>
      </c>
      <c r="V27">
        <v>0</v>
      </c>
      <c r="W27">
        <v>1.94</v>
      </c>
      <c r="X27">
        <v>28</v>
      </c>
      <c r="Y27">
        <v>9.34</v>
      </c>
      <c r="Z27">
        <v>9.33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6.66</v>
      </c>
      <c r="AH27">
        <v>16.670000000000002</v>
      </c>
      <c r="AI27">
        <v>16.670000000000002</v>
      </c>
      <c r="AJ27">
        <v>29.78</v>
      </c>
      <c r="AK27">
        <v>0</v>
      </c>
      <c r="AL27">
        <v>0</v>
      </c>
    </row>
    <row r="28" spans="1:38">
      <c r="A28" t="s">
        <v>70</v>
      </c>
      <c r="B28" s="35">
        <v>202.13</v>
      </c>
      <c r="C28" s="35">
        <v>57.29</v>
      </c>
      <c r="D28" s="94">
        <f t="shared" si="0"/>
        <v>11.59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69.959999999999994</v>
      </c>
      <c r="N28">
        <v>149.22999999999999</v>
      </c>
      <c r="O28">
        <v>52.78</v>
      </c>
      <c r="P28">
        <v>1.85</v>
      </c>
      <c r="Q28">
        <v>9.01</v>
      </c>
      <c r="R28" s="94">
        <v>5.23</v>
      </c>
      <c r="S28" s="94">
        <v>3.98</v>
      </c>
      <c r="T28" s="94">
        <v>2.38</v>
      </c>
      <c r="U28">
        <v>2.4500000000000002</v>
      </c>
      <c r="V28">
        <v>0</v>
      </c>
      <c r="W28">
        <v>1.94</v>
      </c>
      <c r="X28">
        <v>28</v>
      </c>
      <c r="Y28">
        <v>9.34</v>
      </c>
      <c r="Z28">
        <v>9.33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6.66</v>
      </c>
      <c r="AH28">
        <v>16.670000000000002</v>
      </c>
      <c r="AI28">
        <v>16.670000000000002</v>
      </c>
      <c r="AJ28">
        <v>29.78</v>
      </c>
      <c r="AK28">
        <v>0</v>
      </c>
      <c r="AL28">
        <v>0</v>
      </c>
    </row>
    <row r="29" spans="1:38">
      <c r="A29" t="s">
        <v>71</v>
      </c>
      <c r="B29" s="35">
        <v>196.37</v>
      </c>
      <c r="C29" s="35">
        <v>57.29</v>
      </c>
      <c r="D29" s="94">
        <f t="shared" si="0"/>
        <v>29.549999999999997</v>
      </c>
      <c r="E29" s="35"/>
      <c r="F29" s="35"/>
      <c r="G29" s="35"/>
      <c r="H29" s="35"/>
      <c r="I29" s="35"/>
      <c r="J29" s="38">
        <v>0.3</v>
      </c>
      <c r="K29" s="38">
        <v>0.3</v>
      </c>
      <c r="L29" s="38">
        <v>0.31</v>
      </c>
      <c r="M29">
        <v>69.959999999999994</v>
      </c>
      <c r="N29">
        <v>149.22999999999999</v>
      </c>
      <c r="O29">
        <v>52.78</v>
      </c>
      <c r="P29">
        <v>1.85</v>
      </c>
      <c r="Q29">
        <v>9.41</v>
      </c>
      <c r="R29" s="94">
        <v>10.87</v>
      </c>
      <c r="S29" s="94">
        <v>8.85</v>
      </c>
      <c r="T29" s="94">
        <v>9.83</v>
      </c>
      <c r="U29">
        <v>2.4500000000000002</v>
      </c>
      <c r="V29">
        <v>0.03</v>
      </c>
      <c r="W29">
        <v>1.94</v>
      </c>
      <c r="X29">
        <v>27.5</v>
      </c>
      <c r="Y29">
        <v>9.16</v>
      </c>
      <c r="Z29">
        <v>9.17</v>
      </c>
      <c r="AA29">
        <v>0.01</v>
      </c>
      <c r="AB29">
        <v>0</v>
      </c>
      <c r="AC29">
        <v>0</v>
      </c>
      <c r="AD29">
        <v>0</v>
      </c>
      <c r="AE29">
        <v>5</v>
      </c>
      <c r="AF29">
        <v>3</v>
      </c>
      <c r="AG29">
        <v>6.66</v>
      </c>
      <c r="AH29">
        <v>16.670000000000002</v>
      </c>
      <c r="AI29">
        <v>16.670000000000002</v>
      </c>
      <c r="AJ29">
        <v>28.26</v>
      </c>
      <c r="AK29">
        <v>0</v>
      </c>
      <c r="AL29">
        <v>0</v>
      </c>
    </row>
    <row r="30" spans="1:38">
      <c r="A30" t="s">
        <v>72</v>
      </c>
      <c r="B30" s="35">
        <v>198.29</v>
      </c>
      <c r="C30" s="35">
        <v>57.29</v>
      </c>
      <c r="D30" s="94">
        <f t="shared" si="0"/>
        <v>56.12</v>
      </c>
      <c r="E30" s="35"/>
      <c r="F30" s="35"/>
      <c r="G30" s="35"/>
      <c r="H30" s="35"/>
      <c r="I30" s="35"/>
      <c r="J30" s="38">
        <v>0.69</v>
      </c>
      <c r="K30" s="38">
        <v>0.69</v>
      </c>
      <c r="L30" s="38">
        <v>0.71</v>
      </c>
      <c r="M30">
        <v>69.959999999999994</v>
      </c>
      <c r="N30">
        <v>149.22999999999999</v>
      </c>
      <c r="O30">
        <v>52.78</v>
      </c>
      <c r="P30">
        <v>1.85</v>
      </c>
      <c r="Q30">
        <v>9.81</v>
      </c>
      <c r="R30" s="94">
        <v>19.329999999999998</v>
      </c>
      <c r="S30" s="94">
        <v>17.649999999999999</v>
      </c>
      <c r="T30" s="94">
        <v>19.14</v>
      </c>
      <c r="U30">
        <v>2.4500000000000002</v>
      </c>
      <c r="V30">
        <v>4</v>
      </c>
      <c r="W30">
        <v>1.94</v>
      </c>
      <c r="X30">
        <v>27.5</v>
      </c>
      <c r="Y30">
        <v>9.16</v>
      </c>
      <c r="Z30">
        <v>9.17</v>
      </c>
      <c r="AA30">
        <v>0.2</v>
      </c>
      <c r="AB30">
        <v>0.04</v>
      </c>
      <c r="AC30">
        <v>1</v>
      </c>
      <c r="AD30">
        <v>0</v>
      </c>
      <c r="AE30">
        <v>7</v>
      </c>
      <c r="AF30">
        <v>3</v>
      </c>
      <c r="AG30">
        <v>6.66</v>
      </c>
      <c r="AH30">
        <v>16.670000000000002</v>
      </c>
      <c r="AI30">
        <v>16.670000000000002</v>
      </c>
      <c r="AJ30">
        <v>27.76</v>
      </c>
      <c r="AK30">
        <v>1</v>
      </c>
      <c r="AL30">
        <v>0</v>
      </c>
    </row>
    <row r="31" spans="1:38">
      <c r="A31" t="s">
        <v>73</v>
      </c>
      <c r="B31" s="35">
        <v>199.25</v>
      </c>
      <c r="C31" s="35">
        <v>57.29</v>
      </c>
      <c r="D31" s="94">
        <f t="shared" si="0"/>
        <v>66.400000000000006</v>
      </c>
      <c r="E31" s="35"/>
      <c r="F31" s="35"/>
      <c r="G31" s="35"/>
      <c r="H31" s="35"/>
      <c r="I31" s="35"/>
      <c r="J31" s="38">
        <v>1.28</v>
      </c>
      <c r="K31" s="38">
        <v>1.28</v>
      </c>
      <c r="L31" s="38">
        <v>1.32</v>
      </c>
      <c r="M31">
        <v>69.959999999999994</v>
      </c>
      <c r="N31">
        <v>149.22999999999999</v>
      </c>
      <c r="O31">
        <v>52.78</v>
      </c>
      <c r="P31">
        <v>1.85</v>
      </c>
      <c r="Q31">
        <v>11.01</v>
      </c>
      <c r="R31" s="94">
        <v>22.13</v>
      </c>
      <c r="S31" s="94">
        <v>22.13</v>
      </c>
      <c r="T31" s="94">
        <v>22.14</v>
      </c>
      <c r="U31">
        <v>2.37</v>
      </c>
      <c r="V31">
        <v>10.82</v>
      </c>
      <c r="W31">
        <v>1.94</v>
      </c>
      <c r="X31">
        <v>27</v>
      </c>
      <c r="Y31">
        <v>9</v>
      </c>
      <c r="Z31">
        <v>9</v>
      </c>
      <c r="AA31">
        <v>2.88</v>
      </c>
      <c r="AB31">
        <v>0.56999999999999995</v>
      </c>
      <c r="AC31">
        <v>2</v>
      </c>
      <c r="AD31">
        <v>2</v>
      </c>
      <c r="AE31">
        <v>8</v>
      </c>
      <c r="AF31">
        <v>4</v>
      </c>
      <c r="AG31">
        <v>6.66</v>
      </c>
      <c r="AH31">
        <v>16.670000000000002</v>
      </c>
      <c r="AI31">
        <v>16.670000000000002</v>
      </c>
      <c r="AJ31">
        <v>27.25</v>
      </c>
      <c r="AK31">
        <v>4</v>
      </c>
      <c r="AL31">
        <v>1</v>
      </c>
    </row>
    <row r="32" spans="1:38">
      <c r="A32" t="s">
        <v>74</v>
      </c>
      <c r="B32" s="35">
        <v>199.25</v>
      </c>
      <c r="C32" s="35">
        <v>57.29</v>
      </c>
      <c r="D32" s="94">
        <f t="shared" si="0"/>
        <v>73.400000000000006</v>
      </c>
      <c r="E32" s="35"/>
      <c r="F32" s="35"/>
      <c r="G32" s="35"/>
      <c r="H32" s="35"/>
      <c r="I32" s="35"/>
      <c r="J32" s="38">
        <v>2.15</v>
      </c>
      <c r="K32" s="38">
        <v>2.15</v>
      </c>
      <c r="L32" s="38">
        <v>2.2000000000000002</v>
      </c>
      <c r="M32">
        <v>69.959999999999994</v>
      </c>
      <c r="N32">
        <v>149.22999999999999</v>
      </c>
      <c r="O32">
        <v>52.78</v>
      </c>
      <c r="P32">
        <v>1.85</v>
      </c>
      <c r="Q32">
        <v>13</v>
      </c>
      <c r="R32" s="94">
        <v>24.47</v>
      </c>
      <c r="S32" s="94">
        <v>24.47</v>
      </c>
      <c r="T32" s="94">
        <v>24.46</v>
      </c>
      <c r="U32">
        <v>2.37</v>
      </c>
      <c r="V32">
        <v>18.850000000000001</v>
      </c>
      <c r="W32">
        <v>1.94</v>
      </c>
      <c r="X32">
        <v>26.5</v>
      </c>
      <c r="Y32">
        <v>8.84</v>
      </c>
      <c r="Z32">
        <v>8.83</v>
      </c>
      <c r="AA32">
        <v>11.51</v>
      </c>
      <c r="AB32">
        <v>2.2999999999999998</v>
      </c>
      <c r="AC32">
        <v>5</v>
      </c>
      <c r="AD32">
        <v>5</v>
      </c>
      <c r="AE32">
        <v>12</v>
      </c>
      <c r="AF32">
        <v>5</v>
      </c>
      <c r="AG32">
        <v>6.66</v>
      </c>
      <c r="AH32">
        <v>16.670000000000002</v>
      </c>
      <c r="AI32">
        <v>16.670000000000002</v>
      </c>
      <c r="AJ32">
        <v>27.25</v>
      </c>
      <c r="AK32">
        <v>11</v>
      </c>
      <c r="AL32">
        <v>4</v>
      </c>
    </row>
    <row r="33" spans="1:38">
      <c r="A33" t="s">
        <v>75</v>
      </c>
      <c r="B33" s="35">
        <v>199.25</v>
      </c>
      <c r="C33" s="35">
        <v>57.29</v>
      </c>
      <c r="D33" s="94">
        <f t="shared" si="0"/>
        <v>77.400000000000006</v>
      </c>
      <c r="E33" s="35"/>
      <c r="F33" s="35"/>
      <c r="G33" s="35"/>
      <c r="H33" s="35"/>
      <c r="I33" s="35"/>
      <c r="J33" s="38">
        <v>2.98</v>
      </c>
      <c r="K33" s="38">
        <v>2.98</v>
      </c>
      <c r="L33" s="38">
        <v>3.06</v>
      </c>
      <c r="M33">
        <v>69.959999999999994</v>
      </c>
      <c r="N33">
        <v>172.73</v>
      </c>
      <c r="O33">
        <v>52.78</v>
      </c>
      <c r="P33">
        <v>1.85</v>
      </c>
      <c r="Q33">
        <v>20</v>
      </c>
      <c r="R33" s="94">
        <v>25.8</v>
      </c>
      <c r="S33" s="94">
        <v>25.8</v>
      </c>
      <c r="T33" s="94">
        <v>25.8</v>
      </c>
      <c r="U33">
        <v>2.37</v>
      </c>
      <c r="V33">
        <v>27.15</v>
      </c>
      <c r="W33">
        <v>1.94</v>
      </c>
      <c r="X33">
        <v>26</v>
      </c>
      <c r="Y33">
        <v>8.66</v>
      </c>
      <c r="Z33">
        <v>8.67</v>
      </c>
      <c r="AA33">
        <v>26.73</v>
      </c>
      <c r="AB33">
        <v>5.34</v>
      </c>
      <c r="AC33">
        <v>11</v>
      </c>
      <c r="AD33">
        <v>7</v>
      </c>
      <c r="AE33">
        <v>14</v>
      </c>
      <c r="AF33">
        <v>6</v>
      </c>
      <c r="AG33">
        <v>6.66</v>
      </c>
      <c r="AH33">
        <v>16.670000000000002</v>
      </c>
      <c r="AI33">
        <v>16.670000000000002</v>
      </c>
      <c r="AJ33">
        <v>26.25</v>
      </c>
      <c r="AK33">
        <v>21</v>
      </c>
      <c r="AL33">
        <v>9</v>
      </c>
    </row>
    <row r="34" spans="1:38">
      <c r="A34" t="s">
        <v>76</v>
      </c>
      <c r="B34" s="35">
        <v>199.25</v>
      </c>
      <c r="C34" s="35">
        <v>57.29</v>
      </c>
      <c r="D34" s="94">
        <f t="shared" si="0"/>
        <v>81.599999999999994</v>
      </c>
      <c r="E34" s="35"/>
      <c r="F34" s="35"/>
      <c r="G34" s="35"/>
      <c r="H34" s="35"/>
      <c r="I34" s="35"/>
      <c r="J34" s="38">
        <v>3.89</v>
      </c>
      <c r="K34" s="38">
        <v>3.89</v>
      </c>
      <c r="L34" s="38">
        <v>3.98</v>
      </c>
      <c r="M34">
        <v>69.959999999999994</v>
      </c>
      <c r="N34">
        <v>191.92</v>
      </c>
      <c r="O34">
        <v>52.78</v>
      </c>
      <c r="P34">
        <v>1.85</v>
      </c>
      <c r="Q34">
        <v>21.01</v>
      </c>
      <c r="R34" s="94">
        <v>27.2</v>
      </c>
      <c r="S34" s="94">
        <v>27.2</v>
      </c>
      <c r="T34" s="94">
        <v>27.2</v>
      </c>
      <c r="U34">
        <v>2.37</v>
      </c>
      <c r="V34">
        <v>36.22</v>
      </c>
      <c r="W34">
        <v>1.94</v>
      </c>
      <c r="X34">
        <v>25.5</v>
      </c>
      <c r="Y34">
        <v>8.5</v>
      </c>
      <c r="Z34">
        <v>8.5</v>
      </c>
      <c r="AA34">
        <v>47</v>
      </c>
      <c r="AB34">
        <v>9.4</v>
      </c>
      <c r="AC34">
        <v>16</v>
      </c>
      <c r="AD34">
        <v>8</v>
      </c>
      <c r="AE34">
        <v>17</v>
      </c>
      <c r="AF34">
        <v>8</v>
      </c>
      <c r="AG34">
        <v>6.66</v>
      </c>
      <c r="AH34">
        <v>16.670000000000002</v>
      </c>
      <c r="AI34">
        <v>16.670000000000002</v>
      </c>
      <c r="AJ34">
        <v>26.25</v>
      </c>
      <c r="AK34">
        <v>32</v>
      </c>
      <c r="AL34">
        <v>13</v>
      </c>
    </row>
    <row r="35" spans="1:38">
      <c r="A35" t="s">
        <v>77</v>
      </c>
      <c r="B35" s="35">
        <v>204.92</v>
      </c>
      <c r="C35" s="35">
        <v>57.29</v>
      </c>
      <c r="D35" s="94">
        <f t="shared" si="0"/>
        <v>84.1</v>
      </c>
      <c r="E35" s="35"/>
      <c r="F35" s="35"/>
      <c r="G35" s="35"/>
      <c r="H35" s="35"/>
      <c r="I35" s="35"/>
      <c r="J35" s="38">
        <v>4.92</v>
      </c>
      <c r="K35" s="38">
        <v>4.92</v>
      </c>
      <c r="L35" s="38">
        <v>5.04</v>
      </c>
      <c r="M35">
        <v>69.959999999999994</v>
      </c>
      <c r="N35">
        <v>191.92</v>
      </c>
      <c r="O35">
        <v>52.78</v>
      </c>
      <c r="P35">
        <v>1.85</v>
      </c>
      <c r="Q35">
        <v>21.41</v>
      </c>
      <c r="R35" s="94">
        <v>28.03</v>
      </c>
      <c r="S35" s="94">
        <v>28.03</v>
      </c>
      <c r="T35" s="94">
        <v>28.04</v>
      </c>
      <c r="U35">
        <v>2.37</v>
      </c>
      <c r="V35">
        <v>45.12</v>
      </c>
      <c r="W35">
        <v>1.89</v>
      </c>
      <c r="X35">
        <v>24</v>
      </c>
      <c r="Y35">
        <v>8</v>
      </c>
      <c r="Z35">
        <v>8</v>
      </c>
      <c r="AA35">
        <v>67.98</v>
      </c>
      <c r="AB35">
        <v>13.6</v>
      </c>
      <c r="AC35">
        <v>23</v>
      </c>
      <c r="AD35">
        <v>13</v>
      </c>
      <c r="AE35">
        <v>20</v>
      </c>
      <c r="AF35">
        <v>10</v>
      </c>
      <c r="AG35">
        <v>6.66</v>
      </c>
      <c r="AH35">
        <v>16.329999999999998</v>
      </c>
      <c r="AI35">
        <v>16.329999999999998</v>
      </c>
      <c r="AJ35">
        <v>26.25</v>
      </c>
      <c r="AK35">
        <v>32</v>
      </c>
      <c r="AL35">
        <v>13</v>
      </c>
    </row>
    <row r="36" spans="1:38">
      <c r="A36" t="s">
        <v>78</v>
      </c>
      <c r="B36" s="35">
        <v>180.06</v>
      </c>
      <c r="C36" s="35">
        <v>57.29</v>
      </c>
      <c r="D36" s="94">
        <f t="shared" si="0"/>
        <v>87.6</v>
      </c>
      <c r="E36" s="35"/>
      <c r="F36" s="35"/>
      <c r="G36" s="35"/>
      <c r="H36" s="35"/>
      <c r="I36" s="35"/>
      <c r="J36" s="38">
        <v>5.96</v>
      </c>
      <c r="K36" s="38">
        <v>5.96</v>
      </c>
      <c r="L36" s="38">
        <v>6.11</v>
      </c>
      <c r="M36">
        <v>69.959999999999994</v>
      </c>
      <c r="N36">
        <v>191.92</v>
      </c>
      <c r="O36">
        <v>52.78</v>
      </c>
      <c r="P36">
        <v>1.85</v>
      </c>
      <c r="Q36">
        <v>21.81</v>
      </c>
      <c r="R36" s="94">
        <v>29.2</v>
      </c>
      <c r="S36" s="94">
        <v>29.2</v>
      </c>
      <c r="T36" s="94">
        <v>29.2</v>
      </c>
      <c r="U36">
        <v>2.37</v>
      </c>
      <c r="V36">
        <v>54.05</v>
      </c>
      <c r="W36">
        <v>1.89</v>
      </c>
      <c r="X36">
        <v>22</v>
      </c>
      <c r="Y36">
        <v>7.34</v>
      </c>
      <c r="Z36">
        <v>7.33</v>
      </c>
      <c r="AA36">
        <v>89.27</v>
      </c>
      <c r="AB36">
        <v>17.850000000000001</v>
      </c>
      <c r="AC36">
        <v>30</v>
      </c>
      <c r="AD36">
        <v>17</v>
      </c>
      <c r="AE36">
        <v>28</v>
      </c>
      <c r="AF36">
        <v>14</v>
      </c>
      <c r="AG36">
        <v>6.66</v>
      </c>
      <c r="AH36">
        <v>15</v>
      </c>
      <c r="AI36">
        <v>15</v>
      </c>
      <c r="AJ36">
        <v>27.25</v>
      </c>
      <c r="AK36">
        <v>42</v>
      </c>
      <c r="AL36">
        <v>18</v>
      </c>
    </row>
    <row r="37" spans="1:38">
      <c r="A37" t="s">
        <v>79</v>
      </c>
      <c r="B37" s="35">
        <v>170.46</v>
      </c>
      <c r="C37" s="35">
        <v>57.29</v>
      </c>
      <c r="D37" s="94">
        <f t="shared" si="0"/>
        <v>90.7</v>
      </c>
      <c r="E37" s="35"/>
      <c r="F37" s="35"/>
      <c r="G37" s="35"/>
      <c r="H37" s="35"/>
      <c r="I37" s="35"/>
      <c r="J37" s="38">
        <v>7.22</v>
      </c>
      <c r="K37" s="38">
        <v>7.22</v>
      </c>
      <c r="L37" s="38">
        <v>7.39</v>
      </c>
      <c r="M37">
        <v>69.959999999999994</v>
      </c>
      <c r="N37">
        <v>191.92</v>
      </c>
      <c r="O37">
        <v>52.78</v>
      </c>
      <c r="P37">
        <v>1.85</v>
      </c>
      <c r="Q37">
        <v>22.21</v>
      </c>
      <c r="R37" s="94">
        <v>30.23</v>
      </c>
      <c r="S37" s="94">
        <v>30.23</v>
      </c>
      <c r="T37" s="94">
        <v>30.24</v>
      </c>
      <c r="U37">
        <v>2.37</v>
      </c>
      <c r="V37">
        <v>62.53</v>
      </c>
      <c r="W37">
        <v>1.89</v>
      </c>
      <c r="X37">
        <v>20</v>
      </c>
      <c r="Y37">
        <v>6.66</v>
      </c>
      <c r="Z37">
        <v>6.67</v>
      </c>
      <c r="AA37">
        <v>110.18</v>
      </c>
      <c r="AB37">
        <v>22.03</v>
      </c>
      <c r="AC37">
        <v>38</v>
      </c>
      <c r="AD37">
        <v>22</v>
      </c>
      <c r="AE37">
        <v>34</v>
      </c>
      <c r="AF37">
        <v>16</v>
      </c>
      <c r="AG37">
        <v>6.66</v>
      </c>
      <c r="AH37">
        <v>13.67</v>
      </c>
      <c r="AI37">
        <v>13.67</v>
      </c>
      <c r="AJ37">
        <v>27.25</v>
      </c>
      <c r="AK37">
        <v>60</v>
      </c>
      <c r="AL37">
        <v>25</v>
      </c>
    </row>
    <row r="38" spans="1:38">
      <c r="A38" t="s">
        <v>80</v>
      </c>
      <c r="B38" s="35">
        <v>170.46</v>
      </c>
      <c r="C38" s="35">
        <v>57.29</v>
      </c>
      <c r="D38" s="94">
        <f t="shared" si="0"/>
        <v>90.7</v>
      </c>
      <c r="E38" s="35"/>
      <c r="F38" s="35"/>
      <c r="G38" s="35"/>
      <c r="H38" s="35"/>
      <c r="I38" s="35"/>
      <c r="J38" s="38">
        <v>8.23</v>
      </c>
      <c r="K38" s="38">
        <v>8.23</v>
      </c>
      <c r="L38" s="38">
        <v>8.44</v>
      </c>
      <c r="M38">
        <v>69.959999999999994</v>
      </c>
      <c r="N38">
        <v>191.92</v>
      </c>
      <c r="O38">
        <v>52.78</v>
      </c>
      <c r="P38">
        <v>1.85</v>
      </c>
      <c r="Q38">
        <v>21.01</v>
      </c>
      <c r="R38" s="94">
        <v>30.23</v>
      </c>
      <c r="S38" s="94">
        <v>30.23</v>
      </c>
      <c r="T38" s="94">
        <v>30.24</v>
      </c>
      <c r="U38">
        <v>2.37</v>
      </c>
      <c r="V38">
        <v>70.83</v>
      </c>
      <c r="W38">
        <v>1.89</v>
      </c>
      <c r="X38">
        <v>20</v>
      </c>
      <c r="Y38">
        <v>6.66</v>
      </c>
      <c r="Z38">
        <v>6.67</v>
      </c>
      <c r="AA38">
        <v>129.6</v>
      </c>
      <c r="AB38">
        <v>25.92</v>
      </c>
      <c r="AC38">
        <v>45</v>
      </c>
      <c r="AD38">
        <v>26</v>
      </c>
      <c r="AE38">
        <v>41</v>
      </c>
      <c r="AF38">
        <v>19</v>
      </c>
      <c r="AG38">
        <v>6.66</v>
      </c>
      <c r="AH38">
        <v>13</v>
      </c>
      <c r="AI38">
        <v>13</v>
      </c>
      <c r="AJ38">
        <v>27.25</v>
      </c>
      <c r="AK38">
        <v>74</v>
      </c>
      <c r="AL38">
        <v>31</v>
      </c>
    </row>
    <row r="39" spans="1:38">
      <c r="A39" t="s">
        <v>81</v>
      </c>
      <c r="B39" s="35">
        <v>170.46</v>
      </c>
      <c r="C39" s="35">
        <v>57.29</v>
      </c>
      <c r="D39" s="94">
        <f t="shared" si="0"/>
        <v>96.2</v>
      </c>
      <c r="E39" s="35"/>
      <c r="F39" s="35"/>
      <c r="G39" s="35"/>
      <c r="H39" s="35"/>
      <c r="I39" s="35"/>
      <c r="J39" s="38">
        <v>9.3000000000000007</v>
      </c>
      <c r="K39" s="38">
        <v>9.3000000000000007</v>
      </c>
      <c r="L39" s="38">
        <v>9.5299999999999994</v>
      </c>
      <c r="M39">
        <v>69.959999999999994</v>
      </c>
      <c r="N39">
        <v>191.92</v>
      </c>
      <c r="O39">
        <v>52.78</v>
      </c>
      <c r="P39">
        <v>1.85</v>
      </c>
      <c r="Q39">
        <v>18</v>
      </c>
      <c r="R39" s="94">
        <v>32.07</v>
      </c>
      <c r="S39" s="94">
        <v>32.07</v>
      </c>
      <c r="T39" s="94">
        <v>32.06</v>
      </c>
      <c r="U39">
        <v>2.37</v>
      </c>
      <c r="V39">
        <v>68.650000000000006</v>
      </c>
      <c r="W39">
        <v>1.89</v>
      </c>
      <c r="X39">
        <v>20</v>
      </c>
      <c r="Y39">
        <v>6.66</v>
      </c>
      <c r="Z39">
        <v>6.67</v>
      </c>
      <c r="AA39">
        <v>147.9</v>
      </c>
      <c r="AB39">
        <v>29.58</v>
      </c>
      <c r="AC39">
        <v>55</v>
      </c>
      <c r="AD39">
        <v>28</v>
      </c>
      <c r="AE39">
        <v>44</v>
      </c>
      <c r="AF39">
        <v>21</v>
      </c>
      <c r="AG39">
        <v>6.66</v>
      </c>
      <c r="AH39">
        <v>13.33</v>
      </c>
      <c r="AI39">
        <v>13.34</v>
      </c>
      <c r="AJ39">
        <v>26.25</v>
      </c>
      <c r="AK39">
        <v>81</v>
      </c>
      <c r="AL39">
        <v>34</v>
      </c>
    </row>
    <row r="40" spans="1:38">
      <c r="A40" t="s">
        <v>82</v>
      </c>
      <c r="B40" s="35">
        <v>170.46</v>
      </c>
      <c r="C40" s="35">
        <v>57.29</v>
      </c>
      <c r="D40" s="94">
        <f t="shared" si="0"/>
        <v>96.2</v>
      </c>
      <c r="E40" s="35"/>
      <c r="F40" s="35"/>
      <c r="G40" s="35"/>
      <c r="H40" s="35"/>
      <c r="I40" s="35"/>
      <c r="J40" s="38">
        <v>10.37</v>
      </c>
      <c r="K40" s="38">
        <v>10.37</v>
      </c>
      <c r="L40" s="38">
        <v>10.63</v>
      </c>
      <c r="M40">
        <v>69.959999999999994</v>
      </c>
      <c r="N40">
        <v>230.3</v>
      </c>
      <c r="O40">
        <v>52.78</v>
      </c>
      <c r="P40">
        <v>1.85</v>
      </c>
      <c r="Q40">
        <v>18.399999999999999</v>
      </c>
      <c r="R40" s="94">
        <v>32.07</v>
      </c>
      <c r="S40" s="94">
        <v>32.07</v>
      </c>
      <c r="T40" s="94">
        <v>32.06</v>
      </c>
      <c r="U40">
        <v>2.37</v>
      </c>
      <c r="V40">
        <v>76.47</v>
      </c>
      <c r="W40">
        <v>1.89</v>
      </c>
      <c r="X40">
        <v>20</v>
      </c>
      <c r="Y40">
        <v>6.66</v>
      </c>
      <c r="Z40">
        <v>6.67</v>
      </c>
      <c r="AA40">
        <v>165.23</v>
      </c>
      <c r="AB40">
        <v>33.04</v>
      </c>
      <c r="AC40">
        <v>61</v>
      </c>
      <c r="AD40">
        <v>31</v>
      </c>
      <c r="AE40">
        <v>51</v>
      </c>
      <c r="AF40">
        <v>24</v>
      </c>
      <c r="AG40">
        <v>6.66</v>
      </c>
      <c r="AH40">
        <v>13.33</v>
      </c>
      <c r="AI40">
        <v>13.34</v>
      </c>
      <c r="AJ40">
        <v>26.25</v>
      </c>
      <c r="AK40">
        <v>95</v>
      </c>
      <c r="AL40">
        <v>40</v>
      </c>
    </row>
    <row r="41" spans="1:38">
      <c r="A41" t="s">
        <v>83</v>
      </c>
      <c r="B41" s="35">
        <v>170.46</v>
      </c>
      <c r="C41" s="35">
        <v>57.29</v>
      </c>
      <c r="D41" s="94">
        <f t="shared" si="0"/>
        <v>96.699999999999989</v>
      </c>
      <c r="E41" s="35"/>
      <c r="F41" s="35"/>
      <c r="G41" s="35"/>
      <c r="H41" s="35"/>
      <c r="I41" s="35"/>
      <c r="J41" s="38">
        <v>11.3</v>
      </c>
      <c r="K41" s="38">
        <v>11.3</v>
      </c>
      <c r="L41" s="38">
        <v>11.58</v>
      </c>
      <c r="M41">
        <v>69.959999999999994</v>
      </c>
      <c r="N41">
        <v>191.92</v>
      </c>
      <c r="O41">
        <v>52.78</v>
      </c>
      <c r="P41">
        <v>1.85</v>
      </c>
      <c r="Q41">
        <v>14.01</v>
      </c>
      <c r="R41" s="94">
        <v>32.229999999999997</v>
      </c>
      <c r="S41" s="94">
        <v>32.229999999999997</v>
      </c>
      <c r="T41" s="94">
        <v>32.24</v>
      </c>
      <c r="U41">
        <v>2.37</v>
      </c>
      <c r="V41">
        <v>83.96</v>
      </c>
      <c r="W41">
        <v>1.89</v>
      </c>
      <c r="X41">
        <v>20</v>
      </c>
      <c r="Y41">
        <v>6.66</v>
      </c>
      <c r="Z41">
        <v>6.67</v>
      </c>
      <c r="AA41">
        <v>181.62</v>
      </c>
      <c r="AB41">
        <v>36.32</v>
      </c>
      <c r="AC41">
        <v>65</v>
      </c>
      <c r="AD41">
        <v>33</v>
      </c>
      <c r="AE41">
        <v>58</v>
      </c>
      <c r="AF41">
        <v>27</v>
      </c>
      <c r="AG41">
        <v>6.66</v>
      </c>
      <c r="AH41">
        <v>13.33</v>
      </c>
      <c r="AI41">
        <v>13.34</v>
      </c>
      <c r="AJ41">
        <v>26.25</v>
      </c>
      <c r="AK41">
        <v>105</v>
      </c>
      <c r="AL41">
        <v>45</v>
      </c>
    </row>
    <row r="42" spans="1:38">
      <c r="A42" t="s">
        <v>84</v>
      </c>
      <c r="B42" s="35">
        <v>170.46</v>
      </c>
      <c r="C42" s="35">
        <v>57.29</v>
      </c>
      <c r="D42" s="94">
        <f t="shared" si="0"/>
        <v>96.699999999999989</v>
      </c>
      <c r="E42" s="35"/>
      <c r="F42" s="35"/>
      <c r="G42" s="35"/>
      <c r="H42" s="35"/>
      <c r="I42" s="35"/>
      <c r="J42" s="38">
        <v>12.25</v>
      </c>
      <c r="K42" s="38">
        <v>12.25</v>
      </c>
      <c r="L42" s="38">
        <v>12.56</v>
      </c>
      <c r="M42">
        <v>69.959999999999994</v>
      </c>
      <c r="N42">
        <v>149.22999999999999</v>
      </c>
      <c r="O42">
        <v>52.78</v>
      </c>
      <c r="P42">
        <v>1.85</v>
      </c>
      <c r="Q42">
        <v>14.41</v>
      </c>
      <c r="R42" s="94">
        <v>32.229999999999997</v>
      </c>
      <c r="S42" s="94">
        <v>32.229999999999997</v>
      </c>
      <c r="T42" s="94">
        <v>32.24</v>
      </c>
      <c r="U42">
        <v>2.37</v>
      </c>
      <c r="V42">
        <v>91.45</v>
      </c>
      <c r="W42">
        <v>1.89</v>
      </c>
      <c r="X42">
        <v>20</v>
      </c>
      <c r="Y42">
        <v>6.66</v>
      </c>
      <c r="Z42">
        <v>6.67</v>
      </c>
      <c r="AA42">
        <v>196.49</v>
      </c>
      <c r="AB42">
        <v>39.299999999999997</v>
      </c>
      <c r="AC42">
        <v>72</v>
      </c>
      <c r="AD42">
        <v>35</v>
      </c>
      <c r="AE42">
        <v>64</v>
      </c>
      <c r="AF42">
        <v>31</v>
      </c>
      <c r="AG42">
        <v>6.66</v>
      </c>
      <c r="AH42">
        <v>13.33</v>
      </c>
      <c r="AI42">
        <v>13.34</v>
      </c>
      <c r="AJ42">
        <v>26.25</v>
      </c>
      <c r="AK42">
        <v>116</v>
      </c>
      <c r="AL42">
        <v>49</v>
      </c>
    </row>
    <row r="43" spans="1:38">
      <c r="A43" t="s">
        <v>85</v>
      </c>
      <c r="B43" s="35">
        <v>170.46</v>
      </c>
      <c r="C43" s="35">
        <v>57.29</v>
      </c>
      <c r="D43" s="94">
        <f t="shared" si="0"/>
        <v>97.5</v>
      </c>
      <c r="E43" s="35"/>
      <c r="F43" s="35"/>
      <c r="G43" s="35"/>
      <c r="H43" s="35"/>
      <c r="I43" s="35"/>
      <c r="J43" s="38">
        <v>12.87</v>
      </c>
      <c r="K43" s="38">
        <v>12.87</v>
      </c>
      <c r="L43" s="38">
        <v>13.2</v>
      </c>
      <c r="M43">
        <v>69.959999999999994</v>
      </c>
      <c r="N43">
        <v>149.22999999999999</v>
      </c>
      <c r="O43">
        <v>52.78</v>
      </c>
      <c r="P43">
        <v>1.85</v>
      </c>
      <c r="Q43">
        <v>17.010000000000002</v>
      </c>
      <c r="R43" s="94">
        <v>32.5</v>
      </c>
      <c r="S43" s="94">
        <v>32.5</v>
      </c>
      <c r="T43" s="94">
        <v>32.5</v>
      </c>
      <c r="U43">
        <v>2.37</v>
      </c>
      <c r="V43">
        <v>98.18</v>
      </c>
      <c r="W43">
        <v>1.89</v>
      </c>
      <c r="X43">
        <v>20</v>
      </c>
      <c r="Y43">
        <v>6.66</v>
      </c>
      <c r="Z43">
        <v>6.67</v>
      </c>
      <c r="AA43">
        <v>209.73</v>
      </c>
      <c r="AB43">
        <v>41.95</v>
      </c>
      <c r="AC43">
        <v>77</v>
      </c>
      <c r="AD43">
        <v>37</v>
      </c>
      <c r="AE43">
        <v>68</v>
      </c>
      <c r="AF43">
        <v>32</v>
      </c>
      <c r="AG43">
        <v>6.66</v>
      </c>
      <c r="AH43">
        <v>13.33</v>
      </c>
      <c r="AI43">
        <v>13.34</v>
      </c>
      <c r="AJ43">
        <v>26.25</v>
      </c>
      <c r="AK43">
        <v>123</v>
      </c>
      <c r="AL43">
        <v>52</v>
      </c>
    </row>
    <row r="44" spans="1:38">
      <c r="A44" t="s">
        <v>86</v>
      </c>
      <c r="B44" s="35">
        <v>148.74</v>
      </c>
      <c r="C44" s="35">
        <v>57.29</v>
      </c>
      <c r="D44" s="94">
        <f t="shared" si="0"/>
        <v>97.5</v>
      </c>
      <c r="E44" s="35"/>
      <c r="F44" s="35"/>
      <c r="G44" s="35"/>
      <c r="H44" s="35"/>
      <c r="I44" s="35"/>
      <c r="J44" s="38">
        <v>13.82</v>
      </c>
      <c r="K44" s="38">
        <v>13.82</v>
      </c>
      <c r="L44" s="38">
        <v>14.16</v>
      </c>
      <c r="M44">
        <v>69.959999999999994</v>
      </c>
      <c r="N44">
        <v>149.22999999999999</v>
      </c>
      <c r="O44">
        <v>52.78</v>
      </c>
      <c r="P44">
        <v>1.85</v>
      </c>
      <c r="Q44">
        <v>18.41</v>
      </c>
      <c r="R44" s="94">
        <v>32.5</v>
      </c>
      <c r="S44" s="94">
        <v>32.5</v>
      </c>
      <c r="T44" s="94">
        <v>32.5</v>
      </c>
      <c r="U44">
        <v>2.37</v>
      </c>
      <c r="V44">
        <v>104.06</v>
      </c>
      <c r="W44">
        <v>1.89</v>
      </c>
      <c r="X44">
        <v>20</v>
      </c>
      <c r="Y44">
        <v>6.66</v>
      </c>
      <c r="Z44">
        <v>6.67</v>
      </c>
      <c r="AA44">
        <v>221.29</v>
      </c>
      <c r="AB44">
        <v>44.26</v>
      </c>
      <c r="AC44">
        <v>81</v>
      </c>
      <c r="AD44">
        <v>39</v>
      </c>
      <c r="AE44">
        <v>71</v>
      </c>
      <c r="AF44">
        <v>34</v>
      </c>
      <c r="AG44">
        <v>6.66</v>
      </c>
      <c r="AH44">
        <v>13.33</v>
      </c>
      <c r="AI44">
        <v>13.34</v>
      </c>
      <c r="AJ44">
        <v>26.25</v>
      </c>
      <c r="AK44">
        <v>133</v>
      </c>
      <c r="AL44">
        <v>57</v>
      </c>
    </row>
    <row r="45" spans="1:38">
      <c r="A45" t="s">
        <v>87</v>
      </c>
      <c r="B45" s="35">
        <v>129.55000000000001</v>
      </c>
      <c r="C45" s="35">
        <v>57.29</v>
      </c>
      <c r="D45" s="94">
        <f t="shared" si="0"/>
        <v>98</v>
      </c>
      <c r="E45" s="35"/>
      <c r="F45" s="35"/>
      <c r="G45" s="35"/>
      <c r="H45" s="35"/>
      <c r="I45" s="35"/>
      <c r="J45" s="38">
        <v>14.45</v>
      </c>
      <c r="K45" s="38">
        <v>14.45</v>
      </c>
      <c r="L45" s="38">
        <v>14.8</v>
      </c>
      <c r="M45">
        <v>69.959999999999994</v>
      </c>
      <c r="N45">
        <v>149.22999999999999</v>
      </c>
      <c r="O45">
        <v>52.78</v>
      </c>
      <c r="P45">
        <v>1.85</v>
      </c>
      <c r="Q45">
        <v>20.41</v>
      </c>
      <c r="R45" s="94">
        <v>32.67</v>
      </c>
      <c r="S45" s="94">
        <v>32.67</v>
      </c>
      <c r="T45" s="94">
        <v>32.659999999999997</v>
      </c>
      <c r="U45">
        <v>2.37</v>
      </c>
      <c r="V45">
        <v>100.44</v>
      </c>
      <c r="W45">
        <v>1.89</v>
      </c>
      <c r="X45">
        <v>20</v>
      </c>
      <c r="Y45">
        <v>6.66</v>
      </c>
      <c r="Z45">
        <v>6.67</v>
      </c>
      <c r="AA45">
        <v>231.63</v>
      </c>
      <c r="AB45">
        <v>46.32</v>
      </c>
      <c r="AC45">
        <v>85</v>
      </c>
      <c r="AD45">
        <v>41</v>
      </c>
      <c r="AE45">
        <v>76</v>
      </c>
      <c r="AF45">
        <v>37</v>
      </c>
      <c r="AG45">
        <v>6.66</v>
      </c>
      <c r="AH45">
        <v>13.33</v>
      </c>
      <c r="AI45">
        <v>13.34</v>
      </c>
      <c r="AJ45">
        <v>26.25</v>
      </c>
      <c r="AK45">
        <v>144</v>
      </c>
      <c r="AL45">
        <v>61</v>
      </c>
    </row>
    <row r="46" spans="1:38">
      <c r="A46" t="s">
        <v>88</v>
      </c>
      <c r="B46" s="35">
        <v>110.35</v>
      </c>
      <c r="C46" s="35">
        <v>57.29</v>
      </c>
      <c r="D46" s="94">
        <f t="shared" si="0"/>
        <v>98.5</v>
      </c>
      <c r="E46" s="35"/>
      <c r="F46" s="35"/>
      <c r="G46" s="35"/>
      <c r="H46" s="35"/>
      <c r="I46" s="35"/>
      <c r="J46" s="38">
        <v>14.82</v>
      </c>
      <c r="K46" s="38">
        <v>14.82</v>
      </c>
      <c r="L46" s="38">
        <v>15.19</v>
      </c>
      <c r="M46">
        <v>69.959999999999994</v>
      </c>
      <c r="N46">
        <v>149.22999999999999</v>
      </c>
      <c r="O46">
        <v>52.78</v>
      </c>
      <c r="P46">
        <v>1.85</v>
      </c>
      <c r="Q46">
        <v>21.61</v>
      </c>
      <c r="R46" s="94">
        <v>32.83</v>
      </c>
      <c r="S46" s="94">
        <v>32.83</v>
      </c>
      <c r="T46" s="94">
        <v>32.840000000000003</v>
      </c>
      <c r="U46">
        <v>2.37</v>
      </c>
      <c r="V46">
        <v>103.55</v>
      </c>
      <c r="W46">
        <v>1.89</v>
      </c>
      <c r="X46">
        <v>20</v>
      </c>
      <c r="Y46">
        <v>6.66</v>
      </c>
      <c r="Z46">
        <v>6.67</v>
      </c>
      <c r="AA46">
        <v>240.43</v>
      </c>
      <c r="AB46">
        <v>48.08</v>
      </c>
      <c r="AC46">
        <v>88</v>
      </c>
      <c r="AD46">
        <v>42</v>
      </c>
      <c r="AE46">
        <v>81</v>
      </c>
      <c r="AF46">
        <v>39</v>
      </c>
      <c r="AG46">
        <v>6.66</v>
      </c>
      <c r="AH46">
        <v>13.33</v>
      </c>
      <c r="AI46">
        <v>13.34</v>
      </c>
      <c r="AJ46">
        <v>26.25</v>
      </c>
      <c r="AK46">
        <v>154</v>
      </c>
      <c r="AL46">
        <v>66</v>
      </c>
    </row>
    <row r="47" spans="1:38">
      <c r="A47" t="s">
        <v>89</v>
      </c>
      <c r="B47" s="35">
        <v>110.35</v>
      </c>
      <c r="C47" s="35">
        <v>57.29</v>
      </c>
      <c r="D47" s="94">
        <f t="shared" si="0"/>
        <v>98.5</v>
      </c>
      <c r="E47" s="35"/>
      <c r="F47" s="35"/>
      <c r="G47" s="35"/>
      <c r="H47" s="35"/>
      <c r="I47" s="35"/>
      <c r="J47" s="38">
        <v>15.22</v>
      </c>
      <c r="K47" s="38">
        <v>15.22</v>
      </c>
      <c r="L47" s="38">
        <v>15.6</v>
      </c>
      <c r="M47">
        <v>69.959999999999994</v>
      </c>
      <c r="N47">
        <v>149.22999999999999</v>
      </c>
      <c r="O47">
        <v>52.78</v>
      </c>
      <c r="P47">
        <v>1.93</v>
      </c>
      <c r="Q47">
        <v>27.61</v>
      </c>
      <c r="R47" s="94">
        <v>32.83</v>
      </c>
      <c r="S47" s="94">
        <v>32.83</v>
      </c>
      <c r="T47" s="94">
        <v>32.840000000000003</v>
      </c>
      <c r="U47">
        <v>2.4500000000000002</v>
      </c>
      <c r="V47">
        <v>107.14</v>
      </c>
      <c r="W47">
        <v>1.94</v>
      </c>
      <c r="X47">
        <v>20</v>
      </c>
      <c r="Y47">
        <v>6.66</v>
      </c>
      <c r="Z47">
        <v>6.67</v>
      </c>
      <c r="AA47">
        <v>243.33</v>
      </c>
      <c r="AB47">
        <v>48.67</v>
      </c>
      <c r="AC47">
        <v>89</v>
      </c>
      <c r="AD47">
        <v>43</v>
      </c>
      <c r="AE47">
        <v>86</v>
      </c>
      <c r="AF47">
        <v>41</v>
      </c>
      <c r="AG47">
        <v>6.66</v>
      </c>
      <c r="AH47">
        <v>13.33</v>
      </c>
      <c r="AI47">
        <v>13.34</v>
      </c>
      <c r="AJ47">
        <v>26.25</v>
      </c>
      <c r="AK47">
        <v>161</v>
      </c>
      <c r="AL47">
        <v>69</v>
      </c>
    </row>
    <row r="48" spans="1:38">
      <c r="A48" t="s">
        <v>90</v>
      </c>
      <c r="B48" s="35">
        <v>110.35</v>
      </c>
      <c r="C48" s="35">
        <v>57.29</v>
      </c>
      <c r="D48" s="94">
        <f t="shared" si="0"/>
        <v>98.5</v>
      </c>
      <c r="E48" s="35"/>
      <c r="F48" s="35"/>
      <c r="G48" s="35"/>
      <c r="H48" s="35"/>
      <c r="I48" s="35"/>
      <c r="J48" s="38">
        <v>15.22</v>
      </c>
      <c r="K48" s="38">
        <v>15.22</v>
      </c>
      <c r="L48" s="38">
        <v>15.6</v>
      </c>
      <c r="M48">
        <v>69.959999999999994</v>
      </c>
      <c r="N48">
        <v>149.22999999999999</v>
      </c>
      <c r="O48">
        <v>52.78</v>
      </c>
      <c r="P48">
        <v>1.93</v>
      </c>
      <c r="Q48">
        <v>27.61</v>
      </c>
      <c r="R48" s="94">
        <v>32.83</v>
      </c>
      <c r="S48" s="94">
        <v>32.83</v>
      </c>
      <c r="T48" s="94">
        <v>32.840000000000003</v>
      </c>
      <c r="U48">
        <v>2.4500000000000002</v>
      </c>
      <c r="V48">
        <v>110.55</v>
      </c>
      <c r="W48">
        <v>1.94</v>
      </c>
      <c r="X48">
        <v>20</v>
      </c>
      <c r="Y48">
        <v>6.66</v>
      </c>
      <c r="Z48">
        <v>6.67</v>
      </c>
      <c r="AA48">
        <v>245.83</v>
      </c>
      <c r="AB48">
        <v>49.17</v>
      </c>
      <c r="AC48">
        <v>90</v>
      </c>
      <c r="AD48">
        <v>43</v>
      </c>
      <c r="AE48">
        <v>88</v>
      </c>
      <c r="AF48">
        <v>42</v>
      </c>
      <c r="AG48">
        <v>6.66</v>
      </c>
      <c r="AH48">
        <v>13.33</v>
      </c>
      <c r="AI48">
        <v>13.34</v>
      </c>
      <c r="AJ48">
        <v>26.25</v>
      </c>
      <c r="AK48">
        <v>168</v>
      </c>
      <c r="AL48">
        <v>72</v>
      </c>
    </row>
    <row r="49" spans="1:38">
      <c r="A49" t="s">
        <v>91</v>
      </c>
      <c r="B49" s="35">
        <v>110.35</v>
      </c>
      <c r="C49" s="35">
        <v>57.29</v>
      </c>
      <c r="D49" s="94">
        <f t="shared" si="0"/>
        <v>98.5</v>
      </c>
      <c r="E49" s="35"/>
      <c r="F49" s="35"/>
      <c r="G49" s="35"/>
      <c r="H49" s="35"/>
      <c r="I49" s="35"/>
      <c r="J49" s="38">
        <v>15.22</v>
      </c>
      <c r="K49" s="38">
        <v>15.22</v>
      </c>
      <c r="L49" s="38">
        <v>15.6</v>
      </c>
      <c r="M49">
        <v>69.959999999999994</v>
      </c>
      <c r="N49">
        <v>149.22999999999999</v>
      </c>
      <c r="O49">
        <v>52.78</v>
      </c>
      <c r="P49">
        <v>1.93</v>
      </c>
      <c r="Q49">
        <v>27.41</v>
      </c>
      <c r="R49" s="94">
        <v>32.83</v>
      </c>
      <c r="S49" s="94">
        <v>32.83</v>
      </c>
      <c r="T49" s="94">
        <v>32.840000000000003</v>
      </c>
      <c r="U49">
        <v>2.4500000000000002</v>
      </c>
      <c r="V49">
        <v>113.56</v>
      </c>
      <c r="W49">
        <v>1.94</v>
      </c>
      <c r="X49">
        <v>20</v>
      </c>
      <c r="Y49">
        <v>6.66</v>
      </c>
      <c r="Z49">
        <v>6.67</v>
      </c>
      <c r="AA49">
        <v>245.83</v>
      </c>
      <c r="AB49">
        <v>49.17</v>
      </c>
      <c r="AC49">
        <v>90</v>
      </c>
      <c r="AD49">
        <v>44</v>
      </c>
      <c r="AE49">
        <v>91</v>
      </c>
      <c r="AF49">
        <v>44</v>
      </c>
      <c r="AG49">
        <v>6.66</v>
      </c>
      <c r="AH49">
        <v>13.33</v>
      </c>
      <c r="AI49">
        <v>13.34</v>
      </c>
      <c r="AJ49">
        <v>25.74</v>
      </c>
      <c r="AK49">
        <v>175</v>
      </c>
      <c r="AL49">
        <v>75</v>
      </c>
    </row>
    <row r="50" spans="1:38">
      <c r="A50" t="s">
        <v>92</v>
      </c>
      <c r="B50" s="35">
        <v>110.35</v>
      </c>
      <c r="C50" s="35">
        <v>57.29</v>
      </c>
      <c r="D50" s="94">
        <f t="shared" si="0"/>
        <v>98.5</v>
      </c>
      <c r="E50" s="35"/>
      <c r="F50" s="35"/>
      <c r="G50" s="35"/>
      <c r="H50" s="35"/>
      <c r="I50" s="35"/>
      <c r="J50" s="38">
        <v>15.22</v>
      </c>
      <c r="K50" s="38">
        <v>15.22</v>
      </c>
      <c r="L50" s="38">
        <v>15.6</v>
      </c>
      <c r="M50">
        <v>69.959999999999994</v>
      </c>
      <c r="N50">
        <v>149.22999999999999</v>
      </c>
      <c r="O50">
        <v>52.78</v>
      </c>
      <c r="P50">
        <v>1.93</v>
      </c>
      <c r="Q50">
        <v>27.01</v>
      </c>
      <c r="R50" s="94">
        <v>32.83</v>
      </c>
      <c r="S50" s="94">
        <v>32.83</v>
      </c>
      <c r="T50" s="94">
        <v>32.840000000000003</v>
      </c>
      <c r="U50">
        <v>2.4500000000000002</v>
      </c>
      <c r="V50">
        <v>116.11</v>
      </c>
      <c r="W50">
        <v>1.94</v>
      </c>
      <c r="X50">
        <v>20</v>
      </c>
      <c r="Y50">
        <v>6.66</v>
      </c>
      <c r="Z50">
        <v>6.67</v>
      </c>
      <c r="AA50">
        <v>245.83</v>
      </c>
      <c r="AB50">
        <v>49.17</v>
      </c>
      <c r="AC50">
        <v>91</v>
      </c>
      <c r="AD50">
        <v>44</v>
      </c>
      <c r="AE50">
        <v>91</v>
      </c>
      <c r="AF50">
        <v>44</v>
      </c>
      <c r="AG50">
        <v>6.66</v>
      </c>
      <c r="AH50">
        <v>13.33</v>
      </c>
      <c r="AI50">
        <v>13.34</v>
      </c>
      <c r="AJ50">
        <v>25.74</v>
      </c>
      <c r="AK50">
        <v>179</v>
      </c>
      <c r="AL50">
        <v>76</v>
      </c>
    </row>
    <row r="51" spans="1:38">
      <c r="A51" t="s">
        <v>93</v>
      </c>
      <c r="B51" s="35">
        <v>110.35</v>
      </c>
      <c r="C51" s="35">
        <v>57.29</v>
      </c>
      <c r="D51" s="94">
        <f t="shared" si="0"/>
        <v>98.5</v>
      </c>
      <c r="E51" s="35"/>
      <c r="F51" s="35"/>
      <c r="G51" s="35"/>
      <c r="H51" s="35"/>
      <c r="I51" s="35"/>
      <c r="J51" s="38">
        <v>15.22</v>
      </c>
      <c r="K51" s="38">
        <v>15.22</v>
      </c>
      <c r="L51" s="38">
        <v>15.6</v>
      </c>
      <c r="M51">
        <v>69.959999999999994</v>
      </c>
      <c r="N51">
        <v>149.22999999999999</v>
      </c>
      <c r="O51">
        <v>52.78</v>
      </c>
      <c r="P51">
        <v>2.0099999999999998</v>
      </c>
      <c r="Q51">
        <v>28.21</v>
      </c>
      <c r="R51" s="94">
        <v>32.83</v>
      </c>
      <c r="S51" s="94">
        <v>32.83</v>
      </c>
      <c r="T51" s="94">
        <v>32.840000000000003</v>
      </c>
      <c r="U51">
        <v>2.4500000000000002</v>
      </c>
      <c r="V51">
        <v>117.24</v>
      </c>
      <c r="W51">
        <v>1.94</v>
      </c>
      <c r="X51">
        <v>20</v>
      </c>
      <c r="Y51">
        <v>6.66</v>
      </c>
      <c r="Z51">
        <v>6.67</v>
      </c>
      <c r="AA51">
        <v>245.83</v>
      </c>
      <c r="AB51">
        <v>49.17</v>
      </c>
      <c r="AC51">
        <v>91</v>
      </c>
      <c r="AD51">
        <v>44</v>
      </c>
      <c r="AE51">
        <v>91</v>
      </c>
      <c r="AF51">
        <v>44</v>
      </c>
      <c r="AG51">
        <v>6.66</v>
      </c>
      <c r="AH51">
        <v>13.33</v>
      </c>
      <c r="AI51">
        <v>13.34</v>
      </c>
      <c r="AJ51">
        <v>25.74</v>
      </c>
      <c r="AK51">
        <v>182</v>
      </c>
      <c r="AL51">
        <v>78</v>
      </c>
    </row>
    <row r="52" spans="1:38">
      <c r="A52" t="s">
        <v>94</v>
      </c>
      <c r="B52" s="35">
        <v>110.35</v>
      </c>
      <c r="C52" s="35">
        <v>57.29</v>
      </c>
      <c r="D52" s="94">
        <f t="shared" si="0"/>
        <v>98.5</v>
      </c>
      <c r="E52" s="35"/>
      <c r="F52" s="35"/>
      <c r="G52" s="35"/>
      <c r="H52" s="35"/>
      <c r="I52" s="35"/>
      <c r="J52" s="38">
        <v>15.22</v>
      </c>
      <c r="K52" s="38">
        <v>15.22</v>
      </c>
      <c r="L52" s="38">
        <v>15.6</v>
      </c>
      <c r="M52">
        <v>69.959999999999994</v>
      </c>
      <c r="N52">
        <v>149.22999999999999</v>
      </c>
      <c r="O52">
        <v>52.78</v>
      </c>
      <c r="P52">
        <v>2.0099999999999998</v>
      </c>
      <c r="Q52">
        <v>28.01</v>
      </c>
      <c r="R52" s="94">
        <v>32.83</v>
      </c>
      <c r="S52" s="94">
        <v>32.83</v>
      </c>
      <c r="T52" s="94">
        <v>32.840000000000003</v>
      </c>
      <c r="U52">
        <v>2.4500000000000002</v>
      </c>
      <c r="V52">
        <v>117.33</v>
      </c>
      <c r="W52">
        <v>1.94</v>
      </c>
      <c r="X52">
        <v>20</v>
      </c>
      <c r="Y52">
        <v>6.66</v>
      </c>
      <c r="Z52">
        <v>6.67</v>
      </c>
      <c r="AA52">
        <v>245.83</v>
      </c>
      <c r="AB52">
        <v>49.17</v>
      </c>
      <c r="AC52">
        <v>91</v>
      </c>
      <c r="AD52">
        <v>44</v>
      </c>
      <c r="AE52">
        <v>91</v>
      </c>
      <c r="AF52">
        <v>44</v>
      </c>
      <c r="AG52">
        <v>6.66</v>
      </c>
      <c r="AH52">
        <v>13.33</v>
      </c>
      <c r="AI52">
        <v>13.34</v>
      </c>
      <c r="AJ52">
        <v>25.74</v>
      </c>
      <c r="AK52">
        <v>182</v>
      </c>
      <c r="AL52">
        <v>78</v>
      </c>
    </row>
    <row r="53" spans="1:38">
      <c r="A53" t="s">
        <v>95</v>
      </c>
      <c r="B53" s="35">
        <v>110.35</v>
      </c>
      <c r="C53" s="35">
        <v>57.29</v>
      </c>
      <c r="D53" s="94">
        <f t="shared" si="0"/>
        <v>98.5</v>
      </c>
      <c r="E53" s="35"/>
      <c r="F53" s="35"/>
      <c r="G53" s="35"/>
      <c r="H53" s="35"/>
      <c r="I53" s="35"/>
      <c r="J53" s="38">
        <v>15.22</v>
      </c>
      <c r="K53" s="38">
        <v>15.22</v>
      </c>
      <c r="L53" s="38">
        <v>15.6</v>
      </c>
      <c r="M53">
        <v>69.959999999999994</v>
      </c>
      <c r="N53">
        <v>149.22999999999999</v>
      </c>
      <c r="O53">
        <v>52.78</v>
      </c>
      <c r="P53">
        <v>2.0099999999999998</v>
      </c>
      <c r="Q53">
        <v>26.01</v>
      </c>
      <c r="R53" s="94">
        <v>32.83</v>
      </c>
      <c r="S53" s="94">
        <v>32.83</v>
      </c>
      <c r="T53" s="94">
        <v>32.840000000000003</v>
      </c>
      <c r="U53">
        <v>2.4500000000000002</v>
      </c>
      <c r="V53">
        <v>117.37</v>
      </c>
      <c r="W53">
        <v>1.94</v>
      </c>
      <c r="X53">
        <v>20</v>
      </c>
      <c r="Y53">
        <v>6.66</v>
      </c>
      <c r="Z53">
        <v>6.67</v>
      </c>
      <c r="AA53">
        <v>245.83</v>
      </c>
      <c r="AB53">
        <v>49.17</v>
      </c>
      <c r="AC53">
        <v>91</v>
      </c>
      <c r="AD53">
        <v>44</v>
      </c>
      <c r="AE53">
        <v>91</v>
      </c>
      <c r="AF53">
        <v>44</v>
      </c>
      <c r="AG53">
        <v>6.66</v>
      </c>
      <c r="AH53">
        <v>13.33</v>
      </c>
      <c r="AI53">
        <v>13.34</v>
      </c>
      <c r="AJ53">
        <v>25.74</v>
      </c>
      <c r="AK53">
        <v>182</v>
      </c>
      <c r="AL53">
        <v>78</v>
      </c>
    </row>
    <row r="54" spans="1:38">
      <c r="A54" t="s">
        <v>96</v>
      </c>
      <c r="B54" s="35">
        <v>110.35</v>
      </c>
      <c r="C54" s="35">
        <v>57.29</v>
      </c>
      <c r="D54" s="94">
        <f t="shared" si="0"/>
        <v>98.5</v>
      </c>
      <c r="E54" s="35"/>
      <c r="F54" s="35"/>
      <c r="G54" s="35"/>
      <c r="H54" s="35"/>
      <c r="I54" s="35"/>
      <c r="J54" s="38">
        <v>15.22</v>
      </c>
      <c r="K54" s="38">
        <v>15.22</v>
      </c>
      <c r="L54" s="38">
        <v>15.6</v>
      </c>
      <c r="M54">
        <v>69.959999999999994</v>
      </c>
      <c r="N54">
        <v>149.22999999999999</v>
      </c>
      <c r="O54">
        <v>52.78</v>
      </c>
      <c r="P54">
        <v>2.0099999999999998</v>
      </c>
      <c r="Q54">
        <v>25.41</v>
      </c>
      <c r="R54" s="94">
        <v>32.83</v>
      </c>
      <c r="S54" s="94">
        <v>32.83</v>
      </c>
      <c r="T54" s="94">
        <v>32.840000000000003</v>
      </c>
      <c r="U54">
        <v>2.4500000000000002</v>
      </c>
      <c r="V54">
        <v>116.76</v>
      </c>
      <c r="W54">
        <v>1.94</v>
      </c>
      <c r="X54">
        <v>20</v>
      </c>
      <c r="Y54">
        <v>6.66</v>
      </c>
      <c r="Z54">
        <v>6.67</v>
      </c>
      <c r="AA54">
        <v>245.83</v>
      </c>
      <c r="AB54">
        <v>49.17</v>
      </c>
      <c r="AC54">
        <v>91</v>
      </c>
      <c r="AD54">
        <v>44</v>
      </c>
      <c r="AE54">
        <v>91</v>
      </c>
      <c r="AF54">
        <v>44</v>
      </c>
      <c r="AG54">
        <v>6.66</v>
      </c>
      <c r="AH54">
        <v>13.33</v>
      </c>
      <c r="AI54">
        <v>13.34</v>
      </c>
      <c r="AJ54">
        <v>25.74</v>
      </c>
      <c r="AK54">
        <v>182</v>
      </c>
      <c r="AL54">
        <v>78</v>
      </c>
    </row>
    <row r="55" spans="1:38">
      <c r="A55" t="s">
        <v>97</v>
      </c>
      <c r="B55" s="35">
        <v>110.35</v>
      </c>
      <c r="C55" s="35">
        <v>57.29</v>
      </c>
      <c r="D55" s="94">
        <f t="shared" si="0"/>
        <v>98.5</v>
      </c>
      <c r="E55" s="35"/>
      <c r="F55" s="35"/>
      <c r="G55" s="35"/>
      <c r="H55" s="35"/>
      <c r="I55" s="35"/>
      <c r="J55" s="38">
        <v>15.11</v>
      </c>
      <c r="K55" s="38">
        <v>15.11</v>
      </c>
      <c r="L55" s="38">
        <v>15.48</v>
      </c>
      <c r="M55">
        <v>69.959999999999994</v>
      </c>
      <c r="N55">
        <v>191.92</v>
      </c>
      <c r="O55">
        <v>52.78</v>
      </c>
      <c r="P55">
        <v>2.0099999999999998</v>
      </c>
      <c r="Q55">
        <v>23.61</v>
      </c>
      <c r="R55" s="94">
        <v>32.83</v>
      </c>
      <c r="S55" s="94">
        <v>32.83</v>
      </c>
      <c r="T55" s="94">
        <v>32.840000000000003</v>
      </c>
      <c r="U55">
        <v>2.5099999999999998</v>
      </c>
      <c r="V55">
        <v>115.02</v>
      </c>
      <c r="W55">
        <v>1.99</v>
      </c>
      <c r="X55">
        <v>20</v>
      </c>
      <c r="Y55">
        <v>6.66</v>
      </c>
      <c r="Z55">
        <v>6.67</v>
      </c>
      <c r="AA55">
        <v>245.83</v>
      </c>
      <c r="AB55">
        <v>49.17</v>
      </c>
      <c r="AC55">
        <v>91</v>
      </c>
      <c r="AD55">
        <v>43</v>
      </c>
      <c r="AE55">
        <v>91</v>
      </c>
      <c r="AF55">
        <v>44</v>
      </c>
      <c r="AG55">
        <v>6.66</v>
      </c>
      <c r="AH55">
        <v>13.33</v>
      </c>
      <c r="AI55">
        <v>13.34</v>
      </c>
      <c r="AJ55">
        <v>24.73</v>
      </c>
      <c r="AK55">
        <v>182</v>
      </c>
      <c r="AL55">
        <v>78</v>
      </c>
    </row>
    <row r="56" spans="1:38">
      <c r="A56" t="s">
        <v>98</v>
      </c>
      <c r="B56" s="35">
        <v>110.35</v>
      </c>
      <c r="C56" s="35">
        <v>57.29</v>
      </c>
      <c r="D56" s="94">
        <f t="shared" si="0"/>
        <v>98.5</v>
      </c>
      <c r="E56" s="35"/>
      <c r="F56" s="35"/>
      <c r="G56" s="35"/>
      <c r="H56" s="35"/>
      <c r="I56" s="35"/>
      <c r="J56" s="38">
        <v>14.47</v>
      </c>
      <c r="K56" s="38">
        <v>14.47</v>
      </c>
      <c r="L56" s="38">
        <v>14.83</v>
      </c>
      <c r="M56">
        <v>69.959999999999994</v>
      </c>
      <c r="N56">
        <v>191.92</v>
      </c>
      <c r="O56">
        <v>52.78</v>
      </c>
      <c r="P56">
        <v>2.0099999999999998</v>
      </c>
      <c r="Q56">
        <v>22.81</v>
      </c>
      <c r="R56" s="94">
        <v>32.83</v>
      </c>
      <c r="S56" s="94">
        <v>32.83</v>
      </c>
      <c r="T56" s="94">
        <v>32.840000000000003</v>
      </c>
      <c r="U56">
        <v>2.5099999999999998</v>
      </c>
      <c r="V56">
        <v>112.15</v>
      </c>
      <c r="W56">
        <v>1.99</v>
      </c>
      <c r="X56">
        <v>20</v>
      </c>
      <c r="Y56">
        <v>6.66</v>
      </c>
      <c r="Z56">
        <v>6.67</v>
      </c>
      <c r="AA56">
        <v>245.83</v>
      </c>
      <c r="AB56">
        <v>49.17</v>
      </c>
      <c r="AC56">
        <v>90</v>
      </c>
      <c r="AD56">
        <v>42</v>
      </c>
      <c r="AE56">
        <v>91</v>
      </c>
      <c r="AF56">
        <v>44</v>
      </c>
      <c r="AG56">
        <v>6.66</v>
      </c>
      <c r="AH56">
        <v>13.33</v>
      </c>
      <c r="AI56">
        <v>13.34</v>
      </c>
      <c r="AJ56">
        <v>24.73</v>
      </c>
      <c r="AK56">
        <v>182</v>
      </c>
      <c r="AL56">
        <v>78</v>
      </c>
    </row>
    <row r="57" spans="1:38">
      <c r="A57" t="s">
        <v>99</v>
      </c>
      <c r="B57" s="35">
        <v>110.35</v>
      </c>
      <c r="C57" s="35">
        <v>57.29</v>
      </c>
      <c r="D57" s="94">
        <f t="shared" si="0"/>
        <v>98.5</v>
      </c>
      <c r="E57" s="35"/>
      <c r="F57" s="35"/>
      <c r="G57" s="35"/>
      <c r="H57" s="35"/>
      <c r="I57" s="35"/>
      <c r="J57" s="38">
        <v>14.25</v>
      </c>
      <c r="K57" s="38">
        <v>14.25</v>
      </c>
      <c r="L57" s="38">
        <v>14.6</v>
      </c>
      <c r="M57">
        <v>69.959999999999994</v>
      </c>
      <c r="N57">
        <v>191.92</v>
      </c>
      <c r="O57">
        <v>52.78</v>
      </c>
      <c r="P57">
        <v>2.0099999999999998</v>
      </c>
      <c r="Q57">
        <v>20.21</v>
      </c>
      <c r="R57" s="94">
        <v>32.83</v>
      </c>
      <c r="S57" s="94">
        <v>32.83</v>
      </c>
      <c r="T57" s="94">
        <v>32.840000000000003</v>
      </c>
      <c r="U57">
        <v>2.5099999999999998</v>
      </c>
      <c r="V57">
        <v>108.84</v>
      </c>
      <c r="W57">
        <v>1.99</v>
      </c>
      <c r="X57">
        <v>20</v>
      </c>
      <c r="Y57">
        <v>6.66</v>
      </c>
      <c r="Z57">
        <v>6.67</v>
      </c>
      <c r="AA57">
        <v>245.83</v>
      </c>
      <c r="AB57">
        <v>49.17</v>
      </c>
      <c r="AC57">
        <v>90</v>
      </c>
      <c r="AD57">
        <v>41</v>
      </c>
      <c r="AE57">
        <v>78</v>
      </c>
      <c r="AF57">
        <v>38</v>
      </c>
      <c r="AG57">
        <v>6.66</v>
      </c>
      <c r="AH57">
        <v>13.33</v>
      </c>
      <c r="AI57">
        <v>13.34</v>
      </c>
      <c r="AJ57">
        <v>24.73</v>
      </c>
      <c r="AK57">
        <v>175</v>
      </c>
      <c r="AL57">
        <v>75</v>
      </c>
    </row>
    <row r="58" spans="1:38">
      <c r="A58" t="s">
        <v>100</v>
      </c>
      <c r="B58" s="35">
        <v>110.35</v>
      </c>
      <c r="C58" s="35">
        <v>57.29</v>
      </c>
      <c r="D58" s="94">
        <f t="shared" si="0"/>
        <v>98.5</v>
      </c>
      <c r="E58" s="35"/>
      <c r="F58" s="35"/>
      <c r="G58" s="35"/>
      <c r="H58" s="35"/>
      <c r="I58" s="35"/>
      <c r="J58" s="38">
        <v>13.92</v>
      </c>
      <c r="K58" s="38">
        <v>13.92</v>
      </c>
      <c r="L58" s="38">
        <v>14.28</v>
      </c>
      <c r="M58">
        <v>69.959999999999994</v>
      </c>
      <c r="N58">
        <v>149.22999999999999</v>
      </c>
      <c r="O58">
        <v>52.78</v>
      </c>
      <c r="P58">
        <v>2.0099999999999998</v>
      </c>
      <c r="Q58">
        <v>19.809999999999999</v>
      </c>
      <c r="R58" s="94">
        <v>32.83</v>
      </c>
      <c r="S58" s="94">
        <v>32.83</v>
      </c>
      <c r="T58" s="94">
        <v>32.840000000000003</v>
      </c>
      <c r="U58">
        <v>2.5099999999999998</v>
      </c>
      <c r="V58">
        <v>103.79</v>
      </c>
      <c r="W58">
        <v>1.99</v>
      </c>
      <c r="X58">
        <v>20</v>
      </c>
      <c r="Y58">
        <v>6.66</v>
      </c>
      <c r="Z58">
        <v>6.67</v>
      </c>
      <c r="AA58">
        <v>240.42</v>
      </c>
      <c r="AB58">
        <v>48.08</v>
      </c>
      <c r="AC58">
        <v>90</v>
      </c>
      <c r="AD58">
        <v>41</v>
      </c>
      <c r="AE58">
        <v>74</v>
      </c>
      <c r="AF58">
        <v>36</v>
      </c>
      <c r="AG58">
        <v>6.66</v>
      </c>
      <c r="AH58">
        <v>13.33</v>
      </c>
      <c r="AI58">
        <v>13.34</v>
      </c>
      <c r="AJ58">
        <v>24.73</v>
      </c>
      <c r="AK58">
        <v>168</v>
      </c>
      <c r="AL58">
        <v>72</v>
      </c>
    </row>
    <row r="59" spans="1:38">
      <c r="A59" t="s">
        <v>101</v>
      </c>
      <c r="B59" s="35">
        <v>110.35</v>
      </c>
      <c r="C59" s="35">
        <v>57.29</v>
      </c>
      <c r="D59" s="94">
        <f t="shared" si="0"/>
        <v>98.5</v>
      </c>
      <c r="E59" s="35"/>
      <c r="F59" s="35"/>
      <c r="G59" s="35"/>
      <c r="H59" s="35"/>
      <c r="I59" s="35"/>
      <c r="J59" s="38">
        <v>13.53</v>
      </c>
      <c r="K59" s="38">
        <v>13.53</v>
      </c>
      <c r="L59" s="38">
        <v>13.88</v>
      </c>
      <c r="M59">
        <v>69.959999999999994</v>
      </c>
      <c r="N59">
        <v>149.22999999999999</v>
      </c>
      <c r="O59">
        <v>52.78</v>
      </c>
      <c r="P59">
        <v>2.16</v>
      </c>
      <c r="Q59">
        <v>19.010000000000002</v>
      </c>
      <c r="R59" s="94">
        <v>32.83</v>
      </c>
      <c r="S59" s="94">
        <v>32.83</v>
      </c>
      <c r="T59" s="94">
        <v>32.840000000000003</v>
      </c>
      <c r="U59">
        <v>2.67</v>
      </c>
      <c r="V59">
        <v>98.64</v>
      </c>
      <c r="W59">
        <v>1.99</v>
      </c>
      <c r="X59">
        <v>20</v>
      </c>
      <c r="Y59">
        <v>6.66</v>
      </c>
      <c r="Z59">
        <v>6.67</v>
      </c>
      <c r="AA59">
        <v>232.02</v>
      </c>
      <c r="AB59">
        <v>46.4</v>
      </c>
      <c r="AC59">
        <v>88</v>
      </c>
      <c r="AD59">
        <v>38</v>
      </c>
      <c r="AE59">
        <v>70</v>
      </c>
      <c r="AF59">
        <v>33</v>
      </c>
      <c r="AG59">
        <v>6.66</v>
      </c>
      <c r="AH59">
        <v>13.33</v>
      </c>
      <c r="AI59">
        <v>13.34</v>
      </c>
      <c r="AJ59">
        <v>24.73</v>
      </c>
      <c r="AK59">
        <v>161</v>
      </c>
      <c r="AL59">
        <v>69</v>
      </c>
    </row>
    <row r="60" spans="1:38">
      <c r="A60" t="s">
        <v>102</v>
      </c>
      <c r="B60" s="35">
        <v>110.35</v>
      </c>
      <c r="C60" s="35">
        <v>57.29</v>
      </c>
      <c r="D60" s="94">
        <f t="shared" si="0"/>
        <v>98.5</v>
      </c>
      <c r="E60" s="35"/>
      <c r="F60" s="35"/>
      <c r="G60" s="35"/>
      <c r="H60" s="35"/>
      <c r="I60" s="35"/>
      <c r="J60" s="38">
        <v>12.99</v>
      </c>
      <c r="K60" s="38">
        <v>12.99</v>
      </c>
      <c r="L60" s="38">
        <v>13.31</v>
      </c>
      <c r="M60">
        <v>69.959999999999994</v>
      </c>
      <c r="N60">
        <v>149.22999999999999</v>
      </c>
      <c r="O60">
        <v>52.78</v>
      </c>
      <c r="P60">
        <v>2.16</v>
      </c>
      <c r="Q60">
        <v>18.010000000000002</v>
      </c>
      <c r="R60" s="94">
        <v>32.83</v>
      </c>
      <c r="S60" s="94">
        <v>32.83</v>
      </c>
      <c r="T60" s="94">
        <v>32.840000000000003</v>
      </c>
      <c r="U60">
        <v>2.67</v>
      </c>
      <c r="V60">
        <v>93.03</v>
      </c>
      <c r="W60">
        <v>1.99</v>
      </c>
      <c r="X60">
        <v>20</v>
      </c>
      <c r="Y60">
        <v>6.66</v>
      </c>
      <c r="Z60">
        <v>6.67</v>
      </c>
      <c r="AA60">
        <v>222.9</v>
      </c>
      <c r="AB60">
        <v>44.58</v>
      </c>
      <c r="AC60">
        <v>83</v>
      </c>
      <c r="AD60">
        <v>37</v>
      </c>
      <c r="AE60">
        <v>64</v>
      </c>
      <c r="AF60">
        <v>31</v>
      </c>
      <c r="AG60">
        <v>6.66</v>
      </c>
      <c r="AH60">
        <v>13.33</v>
      </c>
      <c r="AI60">
        <v>13.34</v>
      </c>
      <c r="AJ60">
        <v>25.74</v>
      </c>
      <c r="AK60">
        <v>151</v>
      </c>
      <c r="AL60">
        <v>64</v>
      </c>
    </row>
    <row r="61" spans="1:38">
      <c r="A61" t="s">
        <v>103</v>
      </c>
      <c r="B61" s="35">
        <v>110.35</v>
      </c>
      <c r="C61" s="35">
        <v>57.29</v>
      </c>
      <c r="D61" s="94">
        <f t="shared" si="0"/>
        <v>98.5</v>
      </c>
      <c r="E61" s="35"/>
      <c r="F61" s="35"/>
      <c r="G61" s="35"/>
      <c r="H61" s="35"/>
      <c r="I61" s="35"/>
      <c r="J61" s="38">
        <v>12.38</v>
      </c>
      <c r="K61" s="38">
        <v>12.38</v>
      </c>
      <c r="L61" s="38">
        <v>12.68</v>
      </c>
      <c r="M61">
        <v>69.959999999999994</v>
      </c>
      <c r="N61">
        <v>149.22999999999999</v>
      </c>
      <c r="O61">
        <v>52.78</v>
      </c>
      <c r="P61">
        <v>2.16</v>
      </c>
      <c r="Q61">
        <v>19.809999999999999</v>
      </c>
      <c r="R61" s="94">
        <v>32.83</v>
      </c>
      <c r="S61" s="94">
        <v>32.83</v>
      </c>
      <c r="T61" s="94">
        <v>32.840000000000003</v>
      </c>
      <c r="U61">
        <v>2.67</v>
      </c>
      <c r="V61">
        <v>86.52</v>
      </c>
      <c r="W61">
        <v>1.99</v>
      </c>
      <c r="X61">
        <v>20</v>
      </c>
      <c r="Y61">
        <v>6.66</v>
      </c>
      <c r="Z61">
        <v>6.67</v>
      </c>
      <c r="AA61">
        <v>211.73</v>
      </c>
      <c r="AB61">
        <v>42.34</v>
      </c>
      <c r="AC61">
        <v>75</v>
      </c>
      <c r="AD61">
        <v>34</v>
      </c>
      <c r="AE61">
        <v>58</v>
      </c>
      <c r="AF61">
        <v>27</v>
      </c>
      <c r="AG61">
        <v>6.66</v>
      </c>
      <c r="AH61">
        <v>13.33</v>
      </c>
      <c r="AI61">
        <v>13.34</v>
      </c>
      <c r="AJ61">
        <v>26.74</v>
      </c>
      <c r="AK61">
        <v>137</v>
      </c>
      <c r="AL61">
        <v>58</v>
      </c>
    </row>
    <row r="62" spans="1:38">
      <c r="A62" t="s">
        <v>104</v>
      </c>
      <c r="B62" s="35">
        <v>129.55000000000001</v>
      </c>
      <c r="C62" s="35">
        <v>57.29</v>
      </c>
      <c r="D62" s="94">
        <f t="shared" si="0"/>
        <v>98.5</v>
      </c>
      <c r="E62" s="35"/>
      <c r="F62" s="35"/>
      <c r="G62" s="35"/>
      <c r="H62" s="35"/>
      <c r="I62" s="35"/>
      <c r="J62" s="38">
        <v>11.57</v>
      </c>
      <c r="K62" s="38">
        <v>11.57</v>
      </c>
      <c r="L62" s="38">
        <v>11.86</v>
      </c>
      <c r="M62">
        <v>69.959999999999994</v>
      </c>
      <c r="N62">
        <v>149.22999999999999</v>
      </c>
      <c r="O62">
        <v>52.78</v>
      </c>
      <c r="P62">
        <v>2.16</v>
      </c>
      <c r="Q62">
        <v>19.61</v>
      </c>
      <c r="R62" s="94">
        <v>32.83</v>
      </c>
      <c r="S62" s="94">
        <v>32.83</v>
      </c>
      <c r="T62" s="94">
        <v>32.840000000000003</v>
      </c>
      <c r="U62">
        <v>2.67</v>
      </c>
      <c r="V62">
        <v>79.739999999999995</v>
      </c>
      <c r="W62">
        <v>1.99</v>
      </c>
      <c r="X62">
        <v>20</v>
      </c>
      <c r="Y62">
        <v>6.66</v>
      </c>
      <c r="Z62">
        <v>6.67</v>
      </c>
      <c r="AA62">
        <v>200.32</v>
      </c>
      <c r="AB62">
        <v>40.06</v>
      </c>
      <c r="AC62">
        <v>71</v>
      </c>
      <c r="AD62">
        <v>33</v>
      </c>
      <c r="AE62">
        <v>51</v>
      </c>
      <c r="AF62">
        <v>24</v>
      </c>
      <c r="AG62">
        <v>6.66</v>
      </c>
      <c r="AH62">
        <v>13.33</v>
      </c>
      <c r="AI62">
        <v>13.34</v>
      </c>
      <c r="AJ62">
        <v>26.74</v>
      </c>
      <c r="AK62">
        <v>123</v>
      </c>
      <c r="AL62">
        <v>52</v>
      </c>
    </row>
    <row r="63" spans="1:38">
      <c r="A63" t="s">
        <v>105</v>
      </c>
      <c r="B63" s="35">
        <v>148.74</v>
      </c>
      <c r="C63" s="35">
        <v>57.29</v>
      </c>
      <c r="D63" s="94">
        <f t="shared" si="0"/>
        <v>98.5</v>
      </c>
      <c r="E63" s="35"/>
      <c r="F63" s="35"/>
      <c r="G63" s="35"/>
      <c r="H63" s="35"/>
      <c r="I63" s="35"/>
      <c r="J63" s="38">
        <v>10.66</v>
      </c>
      <c r="K63" s="38">
        <v>10.66</v>
      </c>
      <c r="L63" s="38">
        <v>10.92</v>
      </c>
      <c r="M63">
        <v>69.959999999999994</v>
      </c>
      <c r="N63">
        <v>149.22999999999999</v>
      </c>
      <c r="O63">
        <v>52.78</v>
      </c>
      <c r="P63">
        <v>2.31</v>
      </c>
      <c r="Q63">
        <v>19.61</v>
      </c>
      <c r="R63" s="94">
        <v>32.83</v>
      </c>
      <c r="S63" s="94">
        <v>32.83</v>
      </c>
      <c r="T63" s="94">
        <v>32.840000000000003</v>
      </c>
      <c r="U63">
        <v>2.67</v>
      </c>
      <c r="V63">
        <v>72.95</v>
      </c>
      <c r="W63">
        <v>2.0299999999999998</v>
      </c>
      <c r="X63">
        <v>20</v>
      </c>
      <c r="Y63">
        <v>6.66</v>
      </c>
      <c r="Z63">
        <v>6.67</v>
      </c>
      <c r="AA63">
        <v>186.85</v>
      </c>
      <c r="AB63">
        <v>37.369999999999997</v>
      </c>
      <c r="AC63">
        <v>64</v>
      </c>
      <c r="AD63">
        <v>30</v>
      </c>
      <c r="AE63">
        <v>44</v>
      </c>
      <c r="AF63">
        <v>21</v>
      </c>
      <c r="AG63">
        <v>6.66</v>
      </c>
      <c r="AH63">
        <v>14</v>
      </c>
      <c r="AI63">
        <v>14</v>
      </c>
      <c r="AJ63">
        <v>26.74</v>
      </c>
      <c r="AK63">
        <v>109</v>
      </c>
      <c r="AL63">
        <v>46</v>
      </c>
    </row>
    <row r="64" spans="1:38">
      <c r="A64" t="s">
        <v>106</v>
      </c>
      <c r="B64" s="35">
        <v>170.46</v>
      </c>
      <c r="C64" s="35">
        <v>57.29</v>
      </c>
      <c r="D64" s="94">
        <f t="shared" si="0"/>
        <v>98.5</v>
      </c>
      <c r="E64" s="35"/>
      <c r="F64" s="35"/>
      <c r="G64" s="35"/>
      <c r="H64" s="35"/>
      <c r="I64" s="35"/>
      <c r="J64" s="38">
        <v>9.58</v>
      </c>
      <c r="K64" s="38">
        <v>9.58</v>
      </c>
      <c r="L64" s="38">
        <v>9.82</v>
      </c>
      <c r="M64">
        <v>69.959999999999994</v>
      </c>
      <c r="N64">
        <v>191.92</v>
      </c>
      <c r="O64">
        <v>52.78</v>
      </c>
      <c r="P64">
        <v>2.31</v>
      </c>
      <c r="Q64">
        <v>19.41</v>
      </c>
      <c r="R64" s="94">
        <v>32.83</v>
      </c>
      <c r="S64" s="94">
        <v>32.83</v>
      </c>
      <c r="T64" s="94">
        <v>32.840000000000003</v>
      </c>
      <c r="U64">
        <v>2.67</v>
      </c>
      <c r="V64">
        <v>65.19</v>
      </c>
      <c r="W64">
        <v>2.0299999999999998</v>
      </c>
      <c r="X64">
        <v>20</v>
      </c>
      <c r="Y64">
        <v>6.66</v>
      </c>
      <c r="Z64">
        <v>6.67</v>
      </c>
      <c r="AA64">
        <v>171.39</v>
      </c>
      <c r="AB64">
        <v>34.28</v>
      </c>
      <c r="AC64">
        <v>58</v>
      </c>
      <c r="AD64">
        <v>27</v>
      </c>
      <c r="AE64">
        <v>37</v>
      </c>
      <c r="AF64">
        <v>18</v>
      </c>
      <c r="AG64">
        <v>6.66</v>
      </c>
      <c r="AH64">
        <v>14</v>
      </c>
      <c r="AI64">
        <v>14</v>
      </c>
      <c r="AJ64">
        <v>28.26</v>
      </c>
      <c r="AK64">
        <v>95</v>
      </c>
      <c r="AL64">
        <v>40</v>
      </c>
    </row>
    <row r="65" spans="1:38">
      <c r="A65" t="s">
        <v>107</v>
      </c>
      <c r="B65" s="35">
        <v>197.33</v>
      </c>
      <c r="C65" s="35">
        <v>57.29</v>
      </c>
      <c r="D65" s="94">
        <f t="shared" si="0"/>
        <v>98.5</v>
      </c>
      <c r="E65" s="35"/>
      <c r="F65" s="35"/>
      <c r="G65" s="35"/>
      <c r="H65" s="35"/>
      <c r="I65" s="35"/>
      <c r="J65" s="38">
        <v>8.6</v>
      </c>
      <c r="K65" s="38">
        <v>8.6</v>
      </c>
      <c r="L65" s="38">
        <v>8.81</v>
      </c>
      <c r="M65">
        <v>69.959999999999994</v>
      </c>
      <c r="N65">
        <v>230.3</v>
      </c>
      <c r="O65">
        <v>52.78</v>
      </c>
      <c r="P65">
        <v>2.31</v>
      </c>
      <c r="Q65">
        <v>24.21</v>
      </c>
      <c r="R65" s="94">
        <v>32.83</v>
      </c>
      <c r="S65" s="94">
        <v>32.83</v>
      </c>
      <c r="T65" s="94">
        <v>32.840000000000003</v>
      </c>
      <c r="U65">
        <v>2.67</v>
      </c>
      <c r="V65">
        <v>57.61</v>
      </c>
      <c r="W65">
        <v>2.0299999999999998</v>
      </c>
      <c r="X65">
        <v>20</v>
      </c>
      <c r="Y65">
        <v>6.66</v>
      </c>
      <c r="Z65">
        <v>6.67</v>
      </c>
      <c r="AA65">
        <v>155.63999999999999</v>
      </c>
      <c r="AB65">
        <v>31.13</v>
      </c>
      <c r="AC65">
        <v>52</v>
      </c>
      <c r="AD65">
        <v>24</v>
      </c>
      <c r="AE65">
        <v>30</v>
      </c>
      <c r="AF65">
        <v>15</v>
      </c>
      <c r="AG65">
        <v>6.66</v>
      </c>
      <c r="AH65">
        <v>14.33</v>
      </c>
      <c r="AI65">
        <v>14.34</v>
      </c>
      <c r="AJ65">
        <v>29.78</v>
      </c>
      <c r="AK65">
        <v>81</v>
      </c>
      <c r="AL65">
        <v>34</v>
      </c>
    </row>
    <row r="66" spans="1:38">
      <c r="A66" t="s">
        <v>108</v>
      </c>
      <c r="B66" s="35">
        <v>204.92</v>
      </c>
      <c r="C66" s="35">
        <v>57.29</v>
      </c>
      <c r="D66" s="94">
        <f t="shared" si="0"/>
        <v>98.5</v>
      </c>
      <c r="E66" s="35"/>
      <c r="F66" s="35"/>
      <c r="G66" s="35"/>
      <c r="H66" s="35"/>
      <c r="I66" s="35"/>
      <c r="J66" s="38">
        <v>7.69</v>
      </c>
      <c r="K66" s="38">
        <v>7.69</v>
      </c>
      <c r="L66" s="38">
        <v>7.88</v>
      </c>
      <c r="M66">
        <v>69.959999999999994</v>
      </c>
      <c r="N66">
        <v>271.33</v>
      </c>
      <c r="O66">
        <v>52.78</v>
      </c>
      <c r="P66">
        <v>2.31</v>
      </c>
      <c r="Q66">
        <v>23.61</v>
      </c>
      <c r="R66" s="94">
        <v>32.83</v>
      </c>
      <c r="S66" s="94">
        <v>32.83</v>
      </c>
      <c r="T66" s="94">
        <v>32.840000000000003</v>
      </c>
      <c r="U66">
        <v>2.67</v>
      </c>
      <c r="V66">
        <v>49.79</v>
      </c>
      <c r="W66">
        <v>2.0299999999999998</v>
      </c>
      <c r="X66">
        <v>20</v>
      </c>
      <c r="Y66">
        <v>6.66</v>
      </c>
      <c r="Z66">
        <v>6.67</v>
      </c>
      <c r="AA66">
        <v>138.47999999999999</v>
      </c>
      <c r="AB66">
        <v>27.7</v>
      </c>
      <c r="AC66">
        <v>45</v>
      </c>
      <c r="AD66">
        <v>22</v>
      </c>
      <c r="AE66">
        <v>24</v>
      </c>
      <c r="AF66">
        <v>11</v>
      </c>
      <c r="AG66">
        <v>6.66</v>
      </c>
      <c r="AH66">
        <v>14.33</v>
      </c>
      <c r="AI66">
        <v>14.34</v>
      </c>
      <c r="AJ66">
        <v>30.28</v>
      </c>
      <c r="AK66">
        <v>67</v>
      </c>
      <c r="AL66">
        <v>28</v>
      </c>
    </row>
    <row r="67" spans="1:38">
      <c r="A67" t="s">
        <v>109</v>
      </c>
      <c r="B67" s="35">
        <v>204.92</v>
      </c>
      <c r="C67" s="35">
        <v>57.29</v>
      </c>
      <c r="D67" s="94">
        <f t="shared" si="0"/>
        <v>98.5</v>
      </c>
      <c r="E67" s="35"/>
      <c r="F67" s="35"/>
      <c r="G67" s="35"/>
      <c r="H67" s="35"/>
      <c r="I67" s="35"/>
      <c r="J67" s="38">
        <v>6.87</v>
      </c>
      <c r="K67" s="38">
        <v>6.87</v>
      </c>
      <c r="L67" s="38">
        <v>7.04</v>
      </c>
      <c r="M67">
        <v>69.959999999999994</v>
      </c>
      <c r="N67">
        <v>271.33</v>
      </c>
      <c r="O67">
        <v>52.78</v>
      </c>
      <c r="P67">
        <v>2.62</v>
      </c>
      <c r="Q67">
        <v>19.399999999999999</v>
      </c>
      <c r="R67" s="94">
        <v>32.83</v>
      </c>
      <c r="S67" s="94">
        <v>32.83</v>
      </c>
      <c r="T67" s="94">
        <v>32.840000000000003</v>
      </c>
      <c r="U67">
        <v>2.9</v>
      </c>
      <c r="V67">
        <v>40.65</v>
      </c>
      <c r="W67">
        <v>2.0299999999999998</v>
      </c>
      <c r="X67">
        <v>20</v>
      </c>
      <c r="Y67">
        <v>6.66</v>
      </c>
      <c r="Z67">
        <v>6.67</v>
      </c>
      <c r="AA67">
        <v>120.87</v>
      </c>
      <c r="AB67">
        <v>24.17</v>
      </c>
      <c r="AC67">
        <v>38</v>
      </c>
      <c r="AD67">
        <v>18</v>
      </c>
      <c r="AE67">
        <v>16</v>
      </c>
      <c r="AF67">
        <v>8</v>
      </c>
      <c r="AG67">
        <v>6.66</v>
      </c>
      <c r="AH67">
        <v>14.67</v>
      </c>
      <c r="AI67">
        <v>14.66</v>
      </c>
      <c r="AJ67">
        <v>29.28</v>
      </c>
      <c r="AK67">
        <v>56</v>
      </c>
      <c r="AL67">
        <v>24</v>
      </c>
    </row>
    <row r="68" spans="1:38">
      <c r="A68" t="s">
        <v>110</v>
      </c>
      <c r="B68" s="35">
        <v>204.92</v>
      </c>
      <c r="C68" s="35">
        <v>57.29</v>
      </c>
      <c r="D68" s="94">
        <f t="shared" ref="D68:D98" si="1">R68+S68+T68</f>
        <v>91</v>
      </c>
      <c r="E68" s="35"/>
      <c r="F68" s="35"/>
      <c r="G68" s="35"/>
      <c r="H68" s="35"/>
      <c r="I68" s="35"/>
      <c r="J68" s="38">
        <v>6.04</v>
      </c>
      <c r="K68" s="38">
        <v>6.04</v>
      </c>
      <c r="L68" s="38">
        <v>6.19</v>
      </c>
      <c r="M68">
        <v>69.959999999999994</v>
      </c>
      <c r="N68">
        <v>271.33</v>
      </c>
      <c r="O68">
        <v>52.78</v>
      </c>
      <c r="P68">
        <v>2.62</v>
      </c>
      <c r="Q68">
        <v>18</v>
      </c>
      <c r="R68" s="94">
        <v>33</v>
      </c>
      <c r="S68" s="94">
        <v>25</v>
      </c>
      <c r="T68" s="94">
        <v>33</v>
      </c>
      <c r="U68">
        <v>2.9</v>
      </c>
      <c r="V68">
        <v>30.82</v>
      </c>
      <c r="W68">
        <v>2.0299999999999998</v>
      </c>
      <c r="X68">
        <v>20</v>
      </c>
      <c r="Y68">
        <v>6.66</v>
      </c>
      <c r="Z68">
        <v>6.67</v>
      </c>
      <c r="AA68">
        <v>100.49</v>
      </c>
      <c r="AB68">
        <v>20.100000000000001</v>
      </c>
      <c r="AC68">
        <v>32</v>
      </c>
      <c r="AD68">
        <v>14</v>
      </c>
      <c r="AE68">
        <v>10</v>
      </c>
      <c r="AF68">
        <v>5</v>
      </c>
      <c r="AG68">
        <v>6.66</v>
      </c>
      <c r="AH68">
        <v>14.67</v>
      </c>
      <c r="AI68">
        <v>14.66</v>
      </c>
      <c r="AJ68">
        <v>29.28</v>
      </c>
      <c r="AK68">
        <v>46</v>
      </c>
      <c r="AL68">
        <v>19</v>
      </c>
    </row>
    <row r="69" spans="1:38">
      <c r="A69" t="s">
        <v>111</v>
      </c>
      <c r="B69" s="35">
        <v>224.11</v>
      </c>
      <c r="C69" s="35">
        <v>76.09</v>
      </c>
      <c r="D69" s="94">
        <f t="shared" si="1"/>
        <v>65.34</v>
      </c>
      <c r="E69" s="35"/>
      <c r="F69" s="35"/>
      <c r="G69" s="35"/>
      <c r="H69" s="35"/>
      <c r="I69" s="35"/>
      <c r="J69" s="38">
        <v>5.2</v>
      </c>
      <c r="K69" s="38">
        <v>5.2</v>
      </c>
      <c r="L69" s="38">
        <v>5.33</v>
      </c>
      <c r="M69">
        <v>69.959999999999994</v>
      </c>
      <c r="N69">
        <v>271.33</v>
      </c>
      <c r="O69">
        <v>52.78</v>
      </c>
      <c r="P69">
        <v>2.62</v>
      </c>
      <c r="Q69">
        <v>17.2</v>
      </c>
      <c r="R69" s="94">
        <v>24.04</v>
      </c>
      <c r="S69" s="94">
        <v>14.71</v>
      </c>
      <c r="T69" s="94">
        <v>26.59</v>
      </c>
      <c r="U69">
        <v>2.9</v>
      </c>
      <c r="V69">
        <v>21.09</v>
      </c>
      <c r="W69">
        <v>2.0299999999999998</v>
      </c>
      <c r="X69">
        <v>20</v>
      </c>
      <c r="Y69">
        <v>6.66</v>
      </c>
      <c r="Z69">
        <v>6.67</v>
      </c>
      <c r="AA69">
        <v>80.45</v>
      </c>
      <c r="AB69">
        <v>16.09</v>
      </c>
      <c r="AC69">
        <v>23</v>
      </c>
      <c r="AD69">
        <v>11</v>
      </c>
      <c r="AE69">
        <v>7</v>
      </c>
      <c r="AF69">
        <v>3</v>
      </c>
      <c r="AG69">
        <v>6.66</v>
      </c>
      <c r="AH69">
        <v>15.33</v>
      </c>
      <c r="AI69">
        <v>15.34</v>
      </c>
      <c r="AJ69">
        <v>29.28</v>
      </c>
      <c r="AK69">
        <v>32</v>
      </c>
      <c r="AL69">
        <v>13</v>
      </c>
    </row>
    <row r="70" spans="1:38">
      <c r="A70" t="s">
        <v>112</v>
      </c>
      <c r="B70" s="35">
        <v>204.92</v>
      </c>
      <c r="C70" s="35">
        <v>76.09</v>
      </c>
      <c r="D70" s="94">
        <f t="shared" si="1"/>
        <v>40.93</v>
      </c>
      <c r="E70" s="35"/>
      <c r="F70" s="35"/>
      <c r="G70" s="35"/>
      <c r="H70" s="35"/>
      <c r="I70" s="35"/>
      <c r="J70" s="38">
        <v>4.3899999999999997</v>
      </c>
      <c r="K70" s="38">
        <v>4.3899999999999997</v>
      </c>
      <c r="L70" s="38">
        <v>4.51</v>
      </c>
      <c r="M70">
        <v>69.959999999999994</v>
      </c>
      <c r="N70">
        <v>271.33</v>
      </c>
      <c r="O70">
        <v>52.78</v>
      </c>
      <c r="P70">
        <v>2.62</v>
      </c>
      <c r="Q70">
        <v>16.399999999999999</v>
      </c>
      <c r="R70" s="94">
        <v>14.63</v>
      </c>
      <c r="S70" s="94">
        <v>7.16</v>
      </c>
      <c r="T70" s="94">
        <v>19.14</v>
      </c>
      <c r="U70">
        <v>2.9</v>
      </c>
      <c r="V70">
        <v>13.7</v>
      </c>
      <c r="W70">
        <v>2.0299999999999998</v>
      </c>
      <c r="X70">
        <v>20</v>
      </c>
      <c r="Y70">
        <v>6.66</v>
      </c>
      <c r="Z70">
        <v>6.67</v>
      </c>
      <c r="AA70">
        <v>60.36</v>
      </c>
      <c r="AB70">
        <v>12.07</v>
      </c>
      <c r="AC70">
        <v>17</v>
      </c>
      <c r="AD70">
        <v>8</v>
      </c>
      <c r="AE70">
        <v>3</v>
      </c>
      <c r="AF70">
        <v>2</v>
      </c>
      <c r="AG70">
        <v>6.66</v>
      </c>
      <c r="AH70">
        <v>15.67</v>
      </c>
      <c r="AI70">
        <v>15.66</v>
      </c>
      <c r="AJ70">
        <v>29.28</v>
      </c>
      <c r="AK70">
        <v>21</v>
      </c>
      <c r="AL70">
        <v>9</v>
      </c>
    </row>
    <row r="71" spans="1:38">
      <c r="A71" t="s">
        <v>113</v>
      </c>
      <c r="B71" s="35">
        <v>260.52999999999997</v>
      </c>
      <c r="C71" s="35">
        <v>86.56</v>
      </c>
      <c r="D71" s="94">
        <f t="shared" si="1"/>
        <v>18.79</v>
      </c>
      <c r="E71" s="35"/>
      <c r="F71" s="35"/>
      <c r="G71" s="35"/>
      <c r="H71" s="35"/>
      <c r="I71" s="35"/>
      <c r="J71" s="38">
        <v>3.65</v>
      </c>
      <c r="K71" s="38">
        <v>3.65</v>
      </c>
      <c r="L71" s="38">
        <v>3.73</v>
      </c>
      <c r="M71">
        <v>65.83</v>
      </c>
      <c r="N71">
        <v>271.33</v>
      </c>
      <c r="O71">
        <v>71.97</v>
      </c>
      <c r="P71">
        <v>2.94</v>
      </c>
      <c r="Q71">
        <v>15.6</v>
      </c>
      <c r="R71" s="94">
        <v>7.11</v>
      </c>
      <c r="S71" s="94">
        <v>1.85</v>
      </c>
      <c r="T71" s="94">
        <v>9.83</v>
      </c>
      <c r="U71">
        <v>2.9</v>
      </c>
      <c r="V71">
        <v>7</v>
      </c>
      <c r="W71">
        <v>2.0299999999999998</v>
      </c>
      <c r="X71">
        <v>20</v>
      </c>
      <c r="Y71">
        <v>6.66</v>
      </c>
      <c r="Z71">
        <v>6.67</v>
      </c>
      <c r="AA71">
        <v>39.78</v>
      </c>
      <c r="AB71">
        <v>7.96</v>
      </c>
      <c r="AC71">
        <v>12</v>
      </c>
      <c r="AD71">
        <v>7</v>
      </c>
      <c r="AE71">
        <v>1</v>
      </c>
      <c r="AF71">
        <v>1</v>
      </c>
      <c r="AG71">
        <v>6.66</v>
      </c>
      <c r="AH71">
        <v>16</v>
      </c>
      <c r="AI71">
        <v>16</v>
      </c>
      <c r="AJ71">
        <v>28.77</v>
      </c>
      <c r="AK71">
        <v>11</v>
      </c>
      <c r="AL71">
        <v>4</v>
      </c>
    </row>
    <row r="72" spans="1:38">
      <c r="A72" t="s">
        <v>114</v>
      </c>
      <c r="B72" s="35">
        <v>260.52999999999997</v>
      </c>
      <c r="C72" s="35">
        <v>86.56</v>
      </c>
      <c r="D72" s="94">
        <f t="shared" si="1"/>
        <v>6.66</v>
      </c>
      <c r="E72" s="35"/>
      <c r="F72" s="35"/>
      <c r="G72" s="35"/>
      <c r="H72" s="35"/>
      <c r="I72" s="35"/>
      <c r="J72" s="38">
        <v>2.92</v>
      </c>
      <c r="K72" s="38">
        <v>2.92</v>
      </c>
      <c r="L72" s="38">
        <v>3</v>
      </c>
      <c r="M72">
        <v>65.83</v>
      </c>
      <c r="N72">
        <v>271.33</v>
      </c>
      <c r="O72">
        <v>99.97</v>
      </c>
      <c r="P72">
        <v>2.94</v>
      </c>
      <c r="Q72">
        <v>14.6</v>
      </c>
      <c r="R72" s="94">
        <v>3.34</v>
      </c>
      <c r="S72" s="94">
        <v>0</v>
      </c>
      <c r="T72" s="94">
        <v>3.32</v>
      </c>
      <c r="U72">
        <v>2.9</v>
      </c>
      <c r="V72">
        <v>0.12</v>
      </c>
      <c r="W72">
        <v>2.0299999999999998</v>
      </c>
      <c r="X72">
        <v>20</v>
      </c>
      <c r="Y72">
        <v>6.66</v>
      </c>
      <c r="Z72">
        <v>6.67</v>
      </c>
      <c r="AA72">
        <v>20.98</v>
      </c>
      <c r="AB72">
        <v>4.1900000000000004</v>
      </c>
      <c r="AC72">
        <v>8</v>
      </c>
      <c r="AD72">
        <v>5</v>
      </c>
      <c r="AE72">
        <v>0</v>
      </c>
      <c r="AF72">
        <v>0</v>
      </c>
      <c r="AG72">
        <v>6.66</v>
      </c>
      <c r="AH72">
        <v>16.329999999999998</v>
      </c>
      <c r="AI72">
        <v>16.34</v>
      </c>
      <c r="AJ72">
        <v>28.77</v>
      </c>
      <c r="AK72">
        <v>7</v>
      </c>
      <c r="AL72">
        <v>3</v>
      </c>
    </row>
    <row r="73" spans="1:38">
      <c r="A73" t="s">
        <v>115</v>
      </c>
      <c r="B73" s="35">
        <v>260.52999999999997</v>
      </c>
      <c r="C73" s="35">
        <v>86.56</v>
      </c>
      <c r="D73" s="94">
        <f t="shared" si="1"/>
        <v>2.83</v>
      </c>
      <c r="E73" s="35"/>
      <c r="F73" s="35"/>
      <c r="G73" s="35"/>
      <c r="H73" s="35"/>
      <c r="I73" s="35"/>
      <c r="J73" s="38">
        <v>2.21</v>
      </c>
      <c r="K73" s="38">
        <v>2.21</v>
      </c>
      <c r="L73" s="38">
        <v>2.2599999999999998</v>
      </c>
      <c r="M73">
        <v>74.290000000000006</v>
      </c>
      <c r="N73">
        <v>271.33</v>
      </c>
      <c r="O73">
        <v>99.97</v>
      </c>
      <c r="P73">
        <v>2.94</v>
      </c>
      <c r="Q73">
        <v>13.4</v>
      </c>
      <c r="R73" s="94">
        <v>1.89</v>
      </c>
      <c r="S73" s="94">
        <v>0</v>
      </c>
      <c r="T73" s="94">
        <v>0.94</v>
      </c>
      <c r="U73">
        <v>2.9</v>
      </c>
      <c r="V73">
        <v>0</v>
      </c>
      <c r="W73">
        <v>2.0299999999999998</v>
      </c>
      <c r="X73">
        <v>20</v>
      </c>
      <c r="Y73">
        <v>6.66</v>
      </c>
      <c r="Z73">
        <v>6.67</v>
      </c>
      <c r="AA73">
        <v>8.49</v>
      </c>
      <c r="AB73">
        <v>1.7</v>
      </c>
      <c r="AC73">
        <v>5</v>
      </c>
      <c r="AD73">
        <v>2</v>
      </c>
      <c r="AE73">
        <v>0</v>
      </c>
      <c r="AF73">
        <v>0</v>
      </c>
      <c r="AG73">
        <v>6.66</v>
      </c>
      <c r="AH73">
        <v>16.670000000000002</v>
      </c>
      <c r="AI73">
        <v>16.66</v>
      </c>
      <c r="AJ73">
        <v>29.28</v>
      </c>
      <c r="AK73">
        <v>4</v>
      </c>
      <c r="AL73">
        <v>1</v>
      </c>
    </row>
    <row r="74" spans="1:38">
      <c r="A74" t="s">
        <v>116</v>
      </c>
      <c r="B74" s="35">
        <v>260.52999999999997</v>
      </c>
      <c r="C74" s="35">
        <v>86.56</v>
      </c>
      <c r="D74" s="94">
        <f t="shared" si="1"/>
        <v>1.59</v>
      </c>
      <c r="E74" s="35"/>
      <c r="F74" s="35"/>
      <c r="G74" s="35"/>
      <c r="H74" s="35"/>
      <c r="I74" s="35"/>
      <c r="J74" s="38">
        <v>1.47</v>
      </c>
      <c r="K74" s="38">
        <v>1.47</v>
      </c>
      <c r="L74" s="38">
        <v>1.51</v>
      </c>
      <c r="M74">
        <v>82.76</v>
      </c>
      <c r="N74">
        <v>271.33</v>
      </c>
      <c r="O74">
        <v>99.97</v>
      </c>
      <c r="P74">
        <v>2.94</v>
      </c>
      <c r="Q74">
        <v>12.41</v>
      </c>
      <c r="R74" s="94">
        <v>0.8</v>
      </c>
      <c r="S74" s="94">
        <v>0</v>
      </c>
      <c r="T74" s="94">
        <v>0.79</v>
      </c>
      <c r="U74">
        <v>2.9</v>
      </c>
      <c r="V74">
        <v>0</v>
      </c>
      <c r="W74">
        <v>2.0299999999999998</v>
      </c>
      <c r="X74">
        <v>20</v>
      </c>
      <c r="Y74">
        <v>6.66</v>
      </c>
      <c r="Z74">
        <v>6.67</v>
      </c>
      <c r="AA74">
        <v>1.71</v>
      </c>
      <c r="AB74">
        <v>0.34</v>
      </c>
      <c r="AC74">
        <v>2</v>
      </c>
      <c r="AD74">
        <v>0</v>
      </c>
      <c r="AE74">
        <v>0</v>
      </c>
      <c r="AF74">
        <v>0</v>
      </c>
      <c r="AG74">
        <v>6.66</v>
      </c>
      <c r="AH74">
        <v>17</v>
      </c>
      <c r="AI74">
        <v>17</v>
      </c>
      <c r="AJ74">
        <v>29.28</v>
      </c>
      <c r="AK74">
        <v>1</v>
      </c>
      <c r="AL74">
        <v>0</v>
      </c>
    </row>
    <row r="75" spans="1:38">
      <c r="A75" t="s">
        <v>117</v>
      </c>
      <c r="B75" s="35">
        <v>260.52999999999997</v>
      </c>
      <c r="C75" s="35">
        <v>86.56</v>
      </c>
      <c r="D75" s="94">
        <f t="shared" si="1"/>
        <v>0</v>
      </c>
      <c r="E75" s="35"/>
      <c r="F75" s="35"/>
      <c r="G75" s="35"/>
      <c r="H75" s="35"/>
      <c r="I75" s="35"/>
      <c r="J75" s="38">
        <v>0.84</v>
      </c>
      <c r="K75" s="38">
        <v>0.84</v>
      </c>
      <c r="L75" s="38">
        <v>0.86</v>
      </c>
      <c r="M75">
        <v>91.22</v>
      </c>
      <c r="N75">
        <v>271.33</v>
      </c>
      <c r="O75">
        <v>99.97</v>
      </c>
      <c r="P75">
        <v>3.09</v>
      </c>
      <c r="Q75">
        <v>12.81</v>
      </c>
      <c r="R75" s="94">
        <v>0</v>
      </c>
      <c r="S75" s="94">
        <v>0</v>
      </c>
      <c r="T75" s="94">
        <v>0</v>
      </c>
      <c r="U75">
        <v>3.28</v>
      </c>
      <c r="V75">
        <v>0</v>
      </c>
      <c r="W75">
        <v>2.0299999999999998</v>
      </c>
      <c r="X75">
        <v>20</v>
      </c>
      <c r="Y75">
        <v>6.66</v>
      </c>
      <c r="Z75">
        <v>6.67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6.66</v>
      </c>
      <c r="AH75">
        <v>19.670000000000002</v>
      </c>
      <c r="AI75">
        <v>19.66</v>
      </c>
      <c r="AJ75">
        <v>29.28</v>
      </c>
      <c r="AK75">
        <v>0</v>
      </c>
      <c r="AL75">
        <v>0</v>
      </c>
    </row>
    <row r="76" spans="1:38">
      <c r="A76" t="s">
        <v>118</v>
      </c>
      <c r="B76" s="35">
        <v>260.52999999999997</v>
      </c>
      <c r="C76" s="35">
        <v>86.56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114.73</v>
      </c>
      <c r="N76">
        <v>271.33</v>
      </c>
      <c r="O76">
        <v>99.97</v>
      </c>
      <c r="P76">
        <v>3.09</v>
      </c>
      <c r="Q76">
        <v>11.21</v>
      </c>
      <c r="R76" s="94">
        <v>0</v>
      </c>
      <c r="S76" s="94">
        <v>0</v>
      </c>
      <c r="T76" s="94">
        <v>0</v>
      </c>
      <c r="U76">
        <v>3.28</v>
      </c>
      <c r="V76">
        <v>0</v>
      </c>
      <c r="W76">
        <v>2.0299999999999998</v>
      </c>
      <c r="X76">
        <v>20</v>
      </c>
      <c r="Y76">
        <v>6.66</v>
      </c>
      <c r="Z76">
        <v>6.67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6.66</v>
      </c>
      <c r="AH76">
        <v>20</v>
      </c>
      <c r="AI76">
        <v>20</v>
      </c>
      <c r="AJ76">
        <v>29.28</v>
      </c>
      <c r="AK76">
        <v>0</v>
      </c>
      <c r="AL76">
        <v>0</v>
      </c>
    </row>
    <row r="77" spans="1:38">
      <c r="A77" t="s">
        <v>119</v>
      </c>
      <c r="B77" s="35">
        <v>260.52999999999997</v>
      </c>
      <c r="C77" s="35">
        <v>86.56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114.73</v>
      </c>
      <c r="N77">
        <v>271.33</v>
      </c>
      <c r="O77">
        <v>99.97</v>
      </c>
      <c r="P77">
        <v>3.09</v>
      </c>
      <c r="Q77">
        <v>15.61</v>
      </c>
      <c r="R77" s="94">
        <v>0</v>
      </c>
      <c r="S77" s="94">
        <v>0</v>
      </c>
      <c r="T77" s="94">
        <v>0</v>
      </c>
      <c r="U77">
        <v>3.05</v>
      </c>
      <c r="V77">
        <v>0</v>
      </c>
      <c r="W77">
        <v>2.0299999999999998</v>
      </c>
      <c r="X77">
        <v>20</v>
      </c>
      <c r="Y77">
        <v>6.66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19</v>
      </c>
      <c r="AI77">
        <v>19</v>
      </c>
      <c r="AJ77">
        <v>29.28</v>
      </c>
      <c r="AK77">
        <v>0</v>
      </c>
      <c r="AL77">
        <v>0</v>
      </c>
    </row>
    <row r="78" spans="1:38">
      <c r="A78" t="s">
        <v>120</v>
      </c>
      <c r="B78" s="35">
        <v>260.52999999999997</v>
      </c>
      <c r="C78" s="35">
        <v>86.56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114.73</v>
      </c>
      <c r="N78">
        <v>271.33</v>
      </c>
      <c r="O78">
        <v>99.97</v>
      </c>
      <c r="P78">
        <v>3.09</v>
      </c>
      <c r="Q78">
        <v>14.41</v>
      </c>
      <c r="R78" s="94">
        <v>0</v>
      </c>
      <c r="S78" s="94">
        <v>0</v>
      </c>
      <c r="T78" s="94">
        <v>0</v>
      </c>
      <c r="U78">
        <v>3.05</v>
      </c>
      <c r="V78">
        <v>0</v>
      </c>
      <c r="W78">
        <v>2.0299999999999998</v>
      </c>
      <c r="X78">
        <v>20</v>
      </c>
      <c r="Y78">
        <v>6.66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19.329999999999998</v>
      </c>
      <c r="AI78">
        <v>19.34</v>
      </c>
      <c r="AJ78">
        <v>29.28</v>
      </c>
      <c r="AK78">
        <v>0</v>
      </c>
      <c r="AL78">
        <v>0</v>
      </c>
    </row>
    <row r="79" spans="1:38">
      <c r="A79" t="s">
        <v>121</v>
      </c>
      <c r="B79" s="35">
        <v>260.52999999999997</v>
      </c>
      <c r="C79" s="35">
        <v>86.56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106.27</v>
      </c>
      <c r="N79">
        <v>271.33</v>
      </c>
      <c r="O79">
        <v>99.97</v>
      </c>
      <c r="P79">
        <v>3.09</v>
      </c>
      <c r="Q79">
        <v>10.8</v>
      </c>
      <c r="R79" s="94">
        <v>0</v>
      </c>
      <c r="S79" s="94">
        <v>0</v>
      </c>
      <c r="T79" s="94">
        <v>0</v>
      </c>
      <c r="U79">
        <v>2.9</v>
      </c>
      <c r="V79">
        <v>0</v>
      </c>
      <c r="W79">
        <v>2.0299999999999998</v>
      </c>
      <c r="X79">
        <v>20</v>
      </c>
      <c r="Y79">
        <v>6.66</v>
      </c>
      <c r="Z79">
        <v>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19.670000000000002</v>
      </c>
      <c r="AI79">
        <v>19.66</v>
      </c>
      <c r="AJ79">
        <v>29.28</v>
      </c>
      <c r="AK79">
        <v>0</v>
      </c>
      <c r="AL79">
        <v>0</v>
      </c>
    </row>
    <row r="80" spans="1:38">
      <c r="A80" t="s">
        <v>122</v>
      </c>
      <c r="B80" s="35">
        <v>260.52999999999997</v>
      </c>
      <c r="C80" s="35">
        <v>86.56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97.8</v>
      </c>
      <c r="N80">
        <v>271.33</v>
      </c>
      <c r="O80">
        <v>99.97</v>
      </c>
      <c r="P80">
        <v>3.09</v>
      </c>
      <c r="Q80">
        <v>10</v>
      </c>
      <c r="R80" s="94">
        <v>0</v>
      </c>
      <c r="S80" s="94">
        <v>0</v>
      </c>
      <c r="T80" s="94">
        <v>0</v>
      </c>
      <c r="U80">
        <v>2.9</v>
      </c>
      <c r="V80">
        <v>0</v>
      </c>
      <c r="W80">
        <v>2.0299999999999998</v>
      </c>
      <c r="X80">
        <v>20</v>
      </c>
      <c r="Y80">
        <v>6.66</v>
      </c>
      <c r="Z80">
        <v>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19.329999999999998</v>
      </c>
      <c r="AI80">
        <v>19.34</v>
      </c>
      <c r="AJ80">
        <v>29.28</v>
      </c>
      <c r="AK80">
        <v>0</v>
      </c>
      <c r="AL80">
        <v>0</v>
      </c>
    </row>
    <row r="81" spans="1:38">
      <c r="A81" t="s">
        <v>123</v>
      </c>
      <c r="B81" s="35">
        <v>260.52999999999997</v>
      </c>
      <c r="C81" s="35">
        <v>86.56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89.34</v>
      </c>
      <c r="N81">
        <v>271.33</v>
      </c>
      <c r="O81">
        <v>99.97</v>
      </c>
      <c r="P81">
        <v>3.09</v>
      </c>
      <c r="Q81">
        <v>9.6</v>
      </c>
      <c r="R81" s="94">
        <v>0</v>
      </c>
      <c r="S81" s="94">
        <v>0</v>
      </c>
      <c r="T81" s="94">
        <v>0</v>
      </c>
      <c r="U81">
        <v>2.9</v>
      </c>
      <c r="V81">
        <v>0</v>
      </c>
      <c r="W81">
        <v>2.0299999999999998</v>
      </c>
      <c r="X81">
        <v>20</v>
      </c>
      <c r="Y81">
        <v>6.66</v>
      </c>
      <c r="Z81">
        <v>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19.670000000000002</v>
      </c>
      <c r="AI81">
        <v>19.66</v>
      </c>
      <c r="AJ81">
        <v>29.28</v>
      </c>
      <c r="AK81">
        <v>0</v>
      </c>
      <c r="AL81">
        <v>0</v>
      </c>
    </row>
    <row r="82" spans="1:38">
      <c r="A82" t="s">
        <v>124</v>
      </c>
      <c r="B82" s="35">
        <v>260.52999999999997</v>
      </c>
      <c r="C82" s="35">
        <v>86.56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80.88</v>
      </c>
      <c r="N82">
        <v>271.33</v>
      </c>
      <c r="O82">
        <v>99.97</v>
      </c>
      <c r="P82">
        <v>3.09</v>
      </c>
      <c r="Q82">
        <v>9.1999999999999993</v>
      </c>
      <c r="R82" s="94">
        <v>0</v>
      </c>
      <c r="S82" s="94">
        <v>0</v>
      </c>
      <c r="T82" s="94">
        <v>0</v>
      </c>
      <c r="U82">
        <v>2.9</v>
      </c>
      <c r="V82">
        <v>0</v>
      </c>
      <c r="W82">
        <v>2.0299999999999998</v>
      </c>
      <c r="X82">
        <v>20</v>
      </c>
      <c r="Y82">
        <v>6.66</v>
      </c>
      <c r="Z82">
        <v>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20.329999999999998</v>
      </c>
      <c r="AI82">
        <v>20.34</v>
      </c>
      <c r="AJ82">
        <v>29.28</v>
      </c>
      <c r="AK82">
        <v>0</v>
      </c>
      <c r="AL82">
        <v>0</v>
      </c>
    </row>
    <row r="83" spans="1:38">
      <c r="A83" t="s">
        <v>125</v>
      </c>
      <c r="B83" s="35">
        <v>204.92</v>
      </c>
      <c r="C83" s="35">
        <v>67.680000000000007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69.959999999999994</v>
      </c>
      <c r="N83">
        <v>271.33</v>
      </c>
      <c r="O83">
        <v>99.97</v>
      </c>
      <c r="P83">
        <v>2.86</v>
      </c>
      <c r="Q83">
        <v>8.4</v>
      </c>
      <c r="R83" s="94">
        <v>0</v>
      </c>
      <c r="S83" s="94">
        <v>0</v>
      </c>
      <c r="T83" s="94">
        <v>0</v>
      </c>
      <c r="U83">
        <v>2.74</v>
      </c>
      <c r="V83">
        <v>0</v>
      </c>
      <c r="W83">
        <v>1.99</v>
      </c>
      <c r="X83">
        <v>27</v>
      </c>
      <c r="Y83">
        <v>9</v>
      </c>
      <c r="Z83">
        <v>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20.67</v>
      </c>
      <c r="AI83">
        <v>20.66</v>
      </c>
      <c r="AJ83">
        <v>29.28</v>
      </c>
      <c r="AK83">
        <v>0</v>
      </c>
      <c r="AL83">
        <v>0</v>
      </c>
    </row>
    <row r="84" spans="1:38">
      <c r="A84" t="s">
        <v>126</v>
      </c>
      <c r="B84" s="35">
        <v>204.92</v>
      </c>
      <c r="C84" s="35">
        <v>86.56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69.959999999999994</v>
      </c>
      <c r="N84">
        <v>271.33</v>
      </c>
      <c r="O84">
        <v>99.97</v>
      </c>
      <c r="P84">
        <v>2.86</v>
      </c>
      <c r="Q84">
        <v>8</v>
      </c>
      <c r="R84" s="94">
        <v>0</v>
      </c>
      <c r="S84" s="94">
        <v>0</v>
      </c>
      <c r="T84" s="94">
        <v>0</v>
      </c>
      <c r="U84">
        <v>2.74</v>
      </c>
      <c r="V84">
        <v>0</v>
      </c>
      <c r="W84">
        <v>1.99</v>
      </c>
      <c r="X84">
        <v>29.51</v>
      </c>
      <c r="Y84">
        <v>9.83</v>
      </c>
      <c r="Z84">
        <v>9.83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21</v>
      </c>
      <c r="AI84">
        <v>21</v>
      </c>
      <c r="AJ84">
        <v>29.28</v>
      </c>
      <c r="AK84">
        <v>0</v>
      </c>
      <c r="AL84">
        <v>0</v>
      </c>
    </row>
    <row r="85" spans="1:38">
      <c r="A85" t="s">
        <v>127</v>
      </c>
      <c r="B85" s="35">
        <v>233.71</v>
      </c>
      <c r="C85" s="35">
        <v>86.56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69.959999999999994</v>
      </c>
      <c r="N85">
        <v>271.33</v>
      </c>
      <c r="O85">
        <v>99.97</v>
      </c>
      <c r="P85">
        <v>1.93</v>
      </c>
      <c r="Q85">
        <v>7.6</v>
      </c>
      <c r="R85" s="94">
        <v>0</v>
      </c>
      <c r="S85" s="94">
        <v>0</v>
      </c>
      <c r="T85" s="94">
        <v>0</v>
      </c>
      <c r="U85">
        <v>2.74</v>
      </c>
      <c r="V85">
        <v>0</v>
      </c>
      <c r="W85">
        <v>1.99</v>
      </c>
      <c r="X85">
        <v>31.01</v>
      </c>
      <c r="Y85">
        <v>10.33</v>
      </c>
      <c r="Z85">
        <v>10.33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21.67</v>
      </c>
      <c r="AI85">
        <v>21.66</v>
      </c>
      <c r="AJ85">
        <v>29.28</v>
      </c>
      <c r="AK85">
        <v>0</v>
      </c>
      <c r="AL85">
        <v>0</v>
      </c>
    </row>
    <row r="86" spans="1:38">
      <c r="A86" t="s">
        <v>128</v>
      </c>
      <c r="B86" s="35">
        <v>204.92</v>
      </c>
      <c r="C86" s="35">
        <v>86.56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69.959999999999994</v>
      </c>
      <c r="N86">
        <v>271.33</v>
      </c>
      <c r="O86">
        <v>99.97</v>
      </c>
      <c r="P86">
        <v>1.93</v>
      </c>
      <c r="Q86">
        <v>7.2</v>
      </c>
      <c r="R86" s="94">
        <v>0</v>
      </c>
      <c r="S86" s="94">
        <v>0</v>
      </c>
      <c r="T86" s="94">
        <v>0</v>
      </c>
      <c r="U86">
        <v>2.67</v>
      </c>
      <c r="V86">
        <v>0</v>
      </c>
      <c r="W86">
        <v>1.99</v>
      </c>
      <c r="X86">
        <v>31.5</v>
      </c>
      <c r="Y86">
        <v>10.5</v>
      </c>
      <c r="Z86">
        <v>10.5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</v>
      </c>
      <c r="AH86">
        <v>21.67</v>
      </c>
      <c r="AI86">
        <v>21.66</v>
      </c>
      <c r="AJ86">
        <v>29.28</v>
      </c>
      <c r="AK86">
        <v>0</v>
      </c>
      <c r="AL86">
        <v>0</v>
      </c>
    </row>
    <row r="87" spans="1:38">
      <c r="A87" t="s">
        <v>129</v>
      </c>
      <c r="B87" s="35">
        <v>204.92</v>
      </c>
      <c r="C87" s="35">
        <v>67.680000000000007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69.959999999999994</v>
      </c>
      <c r="N87">
        <v>271.33</v>
      </c>
      <c r="O87">
        <v>99.97</v>
      </c>
      <c r="P87">
        <v>2.4700000000000002</v>
      </c>
      <c r="Q87">
        <v>7</v>
      </c>
      <c r="R87" s="94">
        <v>0</v>
      </c>
      <c r="S87" s="94">
        <v>0</v>
      </c>
      <c r="T87" s="94">
        <v>0</v>
      </c>
      <c r="U87">
        <v>2.67</v>
      </c>
      <c r="V87">
        <v>0</v>
      </c>
      <c r="W87">
        <v>1.99</v>
      </c>
      <c r="X87">
        <v>31.99</v>
      </c>
      <c r="Y87">
        <v>10.67</v>
      </c>
      <c r="Z87">
        <v>10.67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7.66</v>
      </c>
      <c r="AH87">
        <v>20.67</v>
      </c>
      <c r="AI87">
        <v>20.66</v>
      </c>
      <c r="AJ87">
        <v>29.78</v>
      </c>
      <c r="AK87">
        <v>0</v>
      </c>
      <c r="AL87">
        <v>0</v>
      </c>
    </row>
    <row r="88" spans="1:38">
      <c r="A88" t="s">
        <v>130</v>
      </c>
      <c r="B88" s="35">
        <v>204.92</v>
      </c>
      <c r="C88" s="35">
        <v>86.56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69.959999999999994</v>
      </c>
      <c r="N88">
        <v>271.33</v>
      </c>
      <c r="O88">
        <v>99.97</v>
      </c>
      <c r="P88">
        <v>2.4700000000000002</v>
      </c>
      <c r="Q88">
        <v>7</v>
      </c>
      <c r="R88" s="94">
        <v>0</v>
      </c>
      <c r="S88" s="94">
        <v>0</v>
      </c>
      <c r="T88" s="94">
        <v>0</v>
      </c>
      <c r="U88">
        <v>2.67</v>
      </c>
      <c r="V88">
        <v>0</v>
      </c>
      <c r="W88">
        <v>1.99</v>
      </c>
      <c r="X88">
        <v>31.5</v>
      </c>
      <c r="Y88">
        <v>10.5</v>
      </c>
      <c r="Z88">
        <v>10.5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8.34</v>
      </c>
      <c r="AH88">
        <v>20</v>
      </c>
      <c r="AI88">
        <v>20</v>
      </c>
      <c r="AJ88">
        <v>29.78</v>
      </c>
      <c r="AK88">
        <v>0</v>
      </c>
      <c r="AL88">
        <v>0</v>
      </c>
    </row>
    <row r="89" spans="1:38">
      <c r="A89" t="s">
        <v>131</v>
      </c>
      <c r="B89" s="35">
        <v>204.92</v>
      </c>
      <c r="C89" s="35">
        <v>86.56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69.959999999999994</v>
      </c>
      <c r="N89">
        <v>271.33</v>
      </c>
      <c r="O89">
        <v>99.97</v>
      </c>
      <c r="P89">
        <v>2.4700000000000002</v>
      </c>
      <c r="Q89">
        <v>7</v>
      </c>
      <c r="R89" s="94">
        <v>0</v>
      </c>
      <c r="S89" s="94">
        <v>0</v>
      </c>
      <c r="T89" s="94">
        <v>0</v>
      </c>
      <c r="U89">
        <v>2.67</v>
      </c>
      <c r="V89">
        <v>0</v>
      </c>
      <c r="W89">
        <v>1.99</v>
      </c>
      <c r="X89">
        <v>25</v>
      </c>
      <c r="Y89">
        <v>8.34</v>
      </c>
      <c r="Z89">
        <v>8.33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9.34</v>
      </c>
      <c r="AH89">
        <v>24.67</v>
      </c>
      <c r="AI89">
        <v>24.67</v>
      </c>
      <c r="AJ89">
        <v>29.78</v>
      </c>
      <c r="AK89">
        <v>0</v>
      </c>
      <c r="AL89">
        <v>0</v>
      </c>
    </row>
    <row r="90" spans="1:38">
      <c r="A90" t="s">
        <v>132</v>
      </c>
      <c r="B90" s="35">
        <v>204.92</v>
      </c>
      <c r="C90" s="35">
        <v>86.56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69.959999999999994</v>
      </c>
      <c r="N90">
        <v>271.33</v>
      </c>
      <c r="O90">
        <v>99.97</v>
      </c>
      <c r="P90">
        <v>2.4700000000000002</v>
      </c>
      <c r="Q90">
        <v>7</v>
      </c>
      <c r="R90" s="94">
        <v>0</v>
      </c>
      <c r="S90" s="94">
        <v>0</v>
      </c>
      <c r="T90" s="94">
        <v>0</v>
      </c>
      <c r="U90">
        <v>2.67</v>
      </c>
      <c r="V90">
        <v>0</v>
      </c>
      <c r="W90">
        <v>1.99</v>
      </c>
      <c r="X90">
        <v>24.5</v>
      </c>
      <c r="Y90">
        <v>8.16</v>
      </c>
      <c r="Z90">
        <v>8.17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10.34</v>
      </c>
      <c r="AH90">
        <v>23.67</v>
      </c>
      <c r="AI90">
        <v>23.67</v>
      </c>
      <c r="AJ90">
        <v>29.28</v>
      </c>
      <c r="AK90">
        <v>0</v>
      </c>
      <c r="AL90">
        <v>0</v>
      </c>
    </row>
    <row r="91" spans="1:38">
      <c r="A91" t="s">
        <v>133</v>
      </c>
      <c r="B91" s="35">
        <v>204.92</v>
      </c>
      <c r="C91" s="35">
        <v>86.56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69.959999999999994</v>
      </c>
      <c r="N91">
        <v>271.33</v>
      </c>
      <c r="O91">
        <v>99.97</v>
      </c>
      <c r="P91">
        <v>2.31</v>
      </c>
      <c r="Q91">
        <v>9.1999999999999993</v>
      </c>
      <c r="R91" s="94">
        <v>0</v>
      </c>
      <c r="S91" s="94">
        <v>0</v>
      </c>
      <c r="T91" s="94">
        <v>0</v>
      </c>
      <c r="U91">
        <v>2.67</v>
      </c>
      <c r="V91">
        <v>0</v>
      </c>
      <c r="W91">
        <v>1.99</v>
      </c>
      <c r="X91">
        <v>24</v>
      </c>
      <c r="Y91">
        <v>8</v>
      </c>
      <c r="Z91">
        <v>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</v>
      </c>
      <c r="AH91">
        <v>22.67</v>
      </c>
      <c r="AI91">
        <v>22.67</v>
      </c>
      <c r="AJ91">
        <v>29.28</v>
      </c>
      <c r="AK91">
        <v>0</v>
      </c>
      <c r="AL91">
        <v>0</v>
      </c>
    </row>
    <row r="92" spans="1:38">
      <c r="A92" t="s">
        <v>134</v>
      </c>
      <c r="B92" s="35">
        <v>204.92</v>
      </c>
      <c r="C92" s="35">
        <v>86.56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69.959999999999994</v>
      </c>
      <c r="N92">
        <v>271.33</v>
      </c>
      <c r="O92">
        <v>99.97</v>
      </c>
      <c r="P92">
        <v>2.31</v>
      </c>
      <c r="Q92">
        <v>9</v>
      </c>
      <c r="R92" s="94">
        <v>0</v>
      </c>
      <c r="S92" s="94">
        <v>0</v>
      </c>
      <c r="T92" s="94">
        <v>0</v>
      </c>
      <c r="U92">
        <v>2.67</v>
      </c>
      <c r="V92">
        <v>0</v>
      </c>
      <c r="W92">
        <v>1.99</v>
      </c>
      <c r="X92">
        <v>23</v>
      </c>
      <c r="Y92">
        <v>7.66</v>
      </c>
      <c r="Z92">
        <v>7.67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</v>
      </c>
      <c r="AH92">
        <v>21.67</v>
      </c>
      <c r="AI92">
        <v>21.67</v>
      </c>
      <c r="AJ92">
        <v>28.77</v>
      </c>
      <c r="AK92">
        <v>0</v>
      </c>
      <c r="AL92">
        <v>0</v>
      </c>
    </row>
    <row r="93" spans="1:38">
      <c r="A93" t="s">
        <v>135</v>
      </c>
      <c r="B93" s="35">
        <v>204.92</v>
      </c>
      <c r="C93" s="35">
        <v>86.56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69.959999999999994</v>
      </c>
      <c r="N93">
        <v>271.33</v>
      </c>
      <c r="O93">
        <v>99.97</v>
      </c>
      <c r="P93">
        <v>1.93</v>
      </c>
      <c r="Q93">
        <v>8.1999999999999993</v>
      </c>
      <c r="R93" s="94">
        <v>0</v>
      </c>
      <c r="S93" s="94">
        <v>0</v>
      </c>
      <c r="T93" s="94">
        <v>0</v>
      </c>
      <c r="U93">
        <v>2.67</v>
      </c>
      <c r="V93">
        <v>0</v>
      </c>
      <c r="W93">
        <v>1.99</v>
      </c>
      <c r="X93">
        <v>22.5</v>
      </c>
      <c r="Y93">
        <v>7.5</v>
      </c>
      <c r="Z93">
        <v>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9.66</v>
      </c>
      <c r="AH93">
        <v>20.67</v>
      </c>
      <c r="AI93">
        <v>20.67</v>
      </c>
      <c r="AJ93">
        <v>29.28</v>
      </c>
      <c r="AK93">
        <v>0</v>
      </c>
      <c r="AL93">
        <v>0</v>
      </c>
    </row>
    <row r="94" spans="1:38">
      <c r="A94" t="s">
        <v>136</v>
      </c>
      <c r="B94" s="35">
        <v>204.92</v>
      </c>
      <c r="C94" s="35">
        <v>86.56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69.959999999999994</v>
      </c>
      <c r="N94">
        <v>271.33</v>
      </c>
      <c r="O94">
        <v>99.97</v>
      </c>
      <c r="P94">
        <v>1.93</v>
      </c>
      <c r="Q94">
        <v>7.8</v>
      </c>
      <c r="R94" s="94">
        <v>0</v>
      </c>
      <c r="S94" s="94">
        <v>0</v>
      </c>
      <c r="T94" s="94">
        <v>0</v>
      </c>
      <c r="U94">
        <v>2.67</v>
      </c>
      <c r="V94">
        <v>0</v>
      </c>
      <c r="W94">
        <v>1.99</v>
      </c>
      <c r="X94">
        <v>22.5</v>
      </c>
      <c r="Y94">
        <v>7.5</v>
      </c>
      <c r="Z94">
        <v>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9.66</v>
      </c>
      <c r="AH94">
        <v>20.329999999999998</v>
      </c>
      <c r="AI94">
        <v>20.329999999999998</v>
      </c>
      <c r="AJ94">
        <v>29.28</v>
      </c>
      <c r="AK94">
        <v>0</v>
      </c>
      <c r="AL94">
        <v>0</v>
      </c>
    </row>
    <row r="95" spans="1:38">
      <c r="A95" t="s">
        <v>137</v>
      </c>
      <c r="B95" s="35">
        <v>204.92</v>
      </c>
      <c r="C95" s="35">
        <v>67.680000000000007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69.959999999999994</v>
      </c>
      <c r="N95">
        <v>271.33</v>
      </c>
      <c r="O95">
        <v>99.97</v>
      </c>
      <c r="P95">
        <v>1.93</v>
      </c>
      <c r="Q95">
        <v>7.8</v>
      </c>
      <c r="R95" s="94">
        <v>0</v>
      </c>
      <c r="S95" s="94">
        <v>0</v>
      </c>
      <c r="T95" s="94">
        <v>0</v>
      </c>
      <c r="U95">
        <v>2.59</v>
      </c>
      <c r="V95">
        <v>0</v>
      </c>
      <c r="W95">
        <v>1.99</v>
      </c>
      <c r="X95">
        <v>22.5</v>
      </c>
      <c r="Y95">
        <v>7.5</v>
      </c>
      <c r="Z95">
        <v>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9.34</v>
      </c>
      <c r="AH95">
        <v>19.670000000000002</v>
      </c>
      <c r="AI95">
        <v>19.670000000000002</v>
      </c>
      <c r="AJ95">
        <v>28.26</v>
      </c>
      <c r="AK95">
        <v>0</v>
      </c>
      <c r="AL95">
        <v>0</v>
      </c>
    </row>
    <row r="96" spans="1:38">
      <c r="A96" t="s">
        <v>138</v>
      </c>
      <c r="B96" s="35">
        <v>204.92</v>
      </c>
      <c r="C96" s="35">
        <v>67.680000000000007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69.959999999999994</v>
      </c>
      <c r="N96">
        <v>271.33</v>
      </c>
      <c r="O96">
        <v>99.97</v>
      </c>
      <c r="P96">
        <v>1.93</v>
      </c>
      <c r="Q96">
        <v>7.6</v>
      </c>
      <c r="R96" s="94">
        <v>0</v>
      </c>
      <c r="S96" s="94">
        <v>0</v>
      </c>
      <c r="T96" s="94">
        <v>0</v>
      </c>
      <c r="U96">
        <v>2.59</v>
      </c>
      <c r="V96">
        <v>0</v>
      </c>
      <c r="W96">
        <v>1.99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9</v>
      </c>
      <c r="AH96">
        <v>19</v>
      </c>
      <c r="AI96">
        <v>19</v>
      </c>
      <c r="AJ96">
        <v>28.26</v>
      </c>
      <c r="AK96">
        <v>0</v>
      </c>
      <c r="AL96">
        <v>0</v>
      </c>
    </row>
    <row r="97" spans="1:50">
      <c r="A97" t="s">
        <v>139</v>
      </c>
      <c r="B97" s="35">
        <v>204.92</v>
      </c>
      <c r="C97" s="35">
        <v>67.680000000000007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69.959999999999994</v>
      </c>
      <c r="N97">
        <v>271.33</v>
      </c>
      <c r="O97">
        <v>99.97</v>
      </c>
      <c r="P97">
        <v>1.93</v>
      </c>
      <c r="Q97">
        <v>7.6</v>
      </c>
      <c r="R97" s="94">
        <v>0</v>
      </c>
      <c r="S97" s="94">
        <v>0</v>
      </c>
      <c r="T97" s="94">
        <v>0</v>
      </c>
      <c r="U97">
        <v>2.59</v>
      </c>
      <c r="V97">
        <v>0</v>
      </c>
      <c r="W97">
        <v>1.99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8.66</v>
      </c>
      <c r="AH97">
        <v>19</v>
      </c>
      <c r="AI97">
        <v>19</v>
      </c>
      <c r="AJ97">
        <v>28.26</v>
      </c>
      <c r="AK97">
        <v>0</v>
      </c>
      <c r="AL97">
        <v>0</v>
      </c>
    </row>
    <row r="98" spans="1:50">
      <c r="A98" t="s">
        <v>140</v>
      </c>
      <c r="B98" s="35">
        <v>204.92</v>
      </c>
      <c r="C98" s="35">
        <v>67.680000000000007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69.959999999999994</v>
      </c>
      <c r="N98">
        <v>271.33</v>
      </c>
      <c r="O98">
        <v>99.97</v>
      </c>
      <c r="P98">
        <v>1.93</v>
      </c>
      <c r="Q98">
        <v>7.4</v>
      </c>
      <c r="R98" s="94">
        <v>0</v>
      </c>
      <c r="S98" s="94">
        <v>0</v>
      </c>
      <c r="T98" s="94">
        <v>0</v>
      </c>
      <c r="U98">
        <v>2.59</v>
      </c>
      <c r="V98">
        <v>0</v>
      </c>
      <c r="W98">
        <v>1.99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8.34</v>
      </c>
      <c r="AH98">
        <v>19</v>
      </c>
      <c r="AI98">
        <v>19</v>
      </c>
      <c r="AJ98">
        <v>28.26</v>
      </c>
      <c r="AK98">
        <v>0</v>
      </c>
      <c r="AL98">
        <v>0</v>
      </c>
    </row>
    <row r="99" spans="1:50">
      <c r="A99" t="s">
        <v>141</v>
      </c>
      <c r="B99" s="35">
        <f>SUM(B3:B98)/4000</f>
        <v>4.3773975000000007</v>
      </c>
      <c r="C99" s="35">
        <f t="shared" ref="C99:P99" si="2">SUM(C3:C98)/4000</f>
        <v>1.5609300000000021</v>
      </c>
      <c r="D99" s="94">
        <f t="shared" ref="D99" si="3">SUM(D3:D98)/4000</f>
        <v>0.95638500000000015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0.109225</v>
      </c>
      <c r="K99" s="38">
        <f t="shared" si="2"/>
        <v>0.109225</v>
      </c>
      <c r="L99" s="38">
        <f t="shared" si="2"/>
        <v>0.11194750000000001</v>
      </c>
      <c r="M99">
        <f t="shared" si="2"/>
        <v>1.7437625000000005</v>
      </c>
      <c r="N99">
        <f t="shared" si="2"/>
        <v>4.929775000000002</v>
      </c>
      <c r="O99">
        <f t="shared" si="2"/>
        <v>1.5900500000000024</v>
      </c>
      <c r="P99">
        <f t="shared" si="2"/>
        <v>5.2517500000000029E-2</v>
      </c>
      <c r="Q99">
        <f t="shared" ref="Q99:AF99" si="5">SUM(Q3:Q98)/4000</f>
        <v>0.33389249999999998</v>
      </c>
      <c r="R99" s="94">
        <f t="shared" si="5"/>
        <v>0.32171750000000005</v>
      </c>
      <c r="S99" s="94">
        <f t="shared" si="5"/>
        <v>0.31171500000000002</v>
      </c>
      <c r="T99" s="94">
        <f t="shared" si="5"/>
        <v>0.32295249999999998</v>
      </c>
      <c r="U99">
        <f t="shared" si="5"/>
        <v>6.1802500000000003E-2</v>
      </c>
      <c r="V99">
        <f t="shared" si="5"/>
        <v>0.7822675</v>
      </c>
      <c r="W99">
        <f t="shared" si="5"/>
        <v>4.7310000000000019E-2</v>
      </c>
      <c r="X99">
        <f t="shared" si="5"/>
        <v>0.55462750000000005</v>
      </c>
      <c r="Y99">
        <f t="shared" si="5"/>
        <v>0.18479250000000011</v>
      </c>
      <c r="Z99">
        <f t="shared" si="5"/>
        <v>0.184915</v>
      </c>
      <c r="AA99">
        <f t="shared" si="5"/>
        <v>1.7435474999999994</v>
      </c>
      <c r="AB99">
        <f t="shared" si="5"/>
        <v>0.34870749999999984</v>
      </c>
      <c r="AC99">
        <f t="shared" si="5"/>
        <v>0.62824999999999998</v>
      </c>
      <c r="AD99">
        <f t="shared" si="5"/>
        <v>0.30325000000000002</v>
      </c>
      <c r="AE99">
        <f t="shared" si="5"/>
        <v>0.54274999999999995</v>
      </c>
      <c r="AF99">
        <f t="shared" si="5"/>
        <v>0.26050000000000001</v>
      </c>
      <c r="AG99">
        <f t="shared" ref="AG99:AM99" si="6">SUM(AG3:AG98)/4000</f>
        <v>0.17046750000000016</v>
      </c>
      <c r="AH99">
        <f t="shared" si="6"/>
        <v>0.41625250000000041</v>
      </c>
      <c r="AI99">
        <f t="shared" si="6"/>
        <v>0.41629750000000038</v>
      </c>
      <c r="AJ99">
        <f t="shared" si="6"/>
        <v>0.67522250000000095</v>
      </c>
      <c r="AK99">
        <f t="shared" si="6"/>
        <v>1.1120000000000001</v>
      </c>
      <c r="AL99">
        <f t="shared" si="6"/>
        <v>0.47225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45606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247.74</v>
      </c>
      <c r="L3">
        <v>5.95</v>
      </c>
      <c r="M3">
        <v>61.19</v>
      </c>
      <c r="N3">
        <v>50.05</v>
      </c>
      <c r="O3">
        <v>70.699999999999989</v>
      </c>
      <c r="P3">
        <v>19.48</v>
      </c>
      <c r="Q3">
        <v>10.159999999999998</v>
      </c>
      <c r="R3">
        <v>12.53</v>
      </c>
      <c r="S3">
        <v>14.87</v>
      </c>
      <c r="T3">
        <v>0</v>
      </c>
      <c r="U3">
        <v>59.6</v>
      </c>
      <c r="V3">
        <v>7.9399999999999986</v>
      </c>
      <c r="W3">
        <v>14.33</v>
      </c>
      <c r="X3">
        <v>62.5</v>
      </c>
      <c r="Y3">
        <v>0</v>
      </c>
      <c r="Z3">
        <v>0</v>
      </c>
      <c r="AA3">
        <v>0</v>
      </c>
      <c r="AB3">
        <v>1.0100675168792195</v>
      </c>
      <c r="AC3">
        <v>0</v>
      </c>
      <c r="AD3">
        <v>3.8387191521574575</v>
      </c>
      <c r="AE3">
        <v>13.892298258894778</v>
      </c>
      <c r="AF3">
        <v>5.8991734279918875</v>
      </c>
      <c r="AG3">
        <v>27.991416000000005</v>
      </c>
      <c r="AH3">
        <v>0</v>
      </c>
      <c r="AI3">
        <v>0</v>
      </c>
      <c r="AJ3">
        <v>0</v>
      </c>
      <c r="AK3">
        <v>21.979744680851066</v>
      </c>
      <c r="AL3">
        <v>9.9894931153184157</v>
      </c>
      <c r="AM3">
        <v>0</v>
      </c>
      <c r="AN3">
        <v>0</v>
      </c>
      <c r="AO3">
        <v>0</v>
      </c>
      <c r="AP3">
        <v>5.0244479999999996</v>
      </c>
      <c r="AQ3">
        <v>0</v>
      </c>
      <c r="AR3">
        <v>0.46996648550724623</v>
      </c>
      <c r="AS3">
        <v>1.9280493606898603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729.06337599828987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244.51</v>
      </c>
      <c r="L4">
        <v>5.95</v>
      </c>
      <c r="M4">
        <v>61.19</v>
      </c>
      <c r="N4">
        <v>50.05</v>
      </c>
      <c r="O4">
        <v>70.699999999999989</v>
      </c>
      <c r="P4">
        <v>19.48</v>
      </c>
      <c r="Q4">
        <v>8.66</v>
      </c>
      <c r="R4">
        <v>12.53</v>
      </c>
      <c r="S4">
        <v>11.12</v>
      </c>
      <c r="T4">
        <v>0</v>
      </c>
      <c r="U4">
        <v>59.6</v>
      </c>
      <c r="V4">
        <v>7.9399999999999986</v>
      </c>
      <c r="W4">
        <v>14.33</v>
      </c>
      <c r="X4">
        <v>62.5</v>
      </c>
      <c r="Y4">
        <v>0</v>
      </c>
      <c r="Z4">
        <v>0</v>
      </c>
      <c r="AA4">
        <v>0</v>
      </c>
      <c r="AB4">
        <v>1.0100675168792195</v>
      </c>
      <c r="AC4">
        <v>0</v>
      </c>
      <c r="AD4">
        <v>3.8387191521574575</v>
      </c>
      <c r="AE4">
        <v>13.892298258894778</v>
      </c>
      <c r="AF4">
        <v>5.8991734279918875</v>
      </c>
      <c r="AG4">
        <v>27.991416000000005</v>
      </c>
      <c r="AH4">
        <v>0</v>
      </c>
      <c r="AI4">
        <v>0</v>
      </c>
      <c r="AJ4">
        <v>0</v>
      </c>
      <c r="AK4">
        <v>21.979744680851066</v>
      </c>
      <c r="AL4">
        <v>56.825966437177279</v>
      </c>
      <c r="AM4">
        <v>0</v>
      </c>
      <c r="AN4">
        <v>0</v>
      </c>
      <c r="AO4">
        <v>0</v>
      </c>
      <c r="AP4">
        <v>5.0244479999999996</v>
      </c>
      <c r="AQ4">
        <v>0</v>
      </c>
      <c r="AR4">
        <v>0.46996648550724623</v>
      </c>
      <c r="AS4">
        <v>1.9280493606898603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767.41984932014873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244.51</v>
      </c>
      <c r="L5">
        <v>5.95</v>
      </c>
      <c r="M5">
        <v>61.19</v>
      </c>
      <c r="N5">
        <v>50.05</v>
      </c>
      <c r="O5">
        <v>70.699999999999989</v>
      </c>
      <c r="P5">
        <v>16.78</v>
      </c>
      <c r="Q5">
        <v>8.66</v>
      </c>
      <c r="R5">
        <v>12.530000000000001</v>
      </c>
      <c r="S5">
        <v>11.12</v>
      </c>
      <c r="T5">
        <v>0</v>
      </c>
      <c r="U5">
        <v>59.6</v>
      </c>
      <c r="V5">
        <v>7.62</v>
      </c>
      <c r="W5">
        <v>14.33</v>
      </c>
      <c r="X5">
        <v>62.5</v>
      </c>
      <c r="Y5">
        <v>0</v>
      </c>
      <c r="Z5">
        <v>0</v>
      </c>
      <c r="AA5">
        <v>0</v>
      </c>
      <c r="AB5">
        <v>1.0100675168792195</v>
      </c>
      <c r="AC5">
        <v>0</v>
      </c>
      <c r="AD5">
        <v>3.8387191521574575</v>
      </c>
      <c r="AE5">
        <v>13.892298258894778</v>
      </c>
      <c r="AF5">
        <v>5.8991734279918875</v>
      </c>
      <c r="AG5">
        <v>27.991416000000005</v>
      </c>
      <c r="AH5">
        <v>0</v>
      </c>
      <c r="AI5">
        <v>0</v>
      </c>
      <c r="AJ5">
        <v>0</v>
      </c>
      <c r="AK5">
        <v>21.979744680851066</v>
      </c>
      <c r="AL5">
        <v>56.825966437177279</v>
      </c>
      <c r="AM5">
        <v>0</v>
      </c>
      <c r="AN5">
        <v>0</v>
      </c>
      <c r="AO5">
        <v>0</v>
      </c>
      <c r="AP5">
        <v>2.1608640000000001</v>
      </c>
      <c r="AQ5">
        <v>0</v>
      </c>
      <c r="AR5">
        <v>0.46996648550724623</v>
      </c>
      <c r="AS5">
        <v>1.9280493606898603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761.53626532014869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244.51</v>
      </c>
      <c r="L6">
        <v>5.95</v>
      </c>
      <c r="M6">
        <v>61.19</v>
      </c>
      <c r="N6">
        <v>50.05</v>
      </c>
      <c r="O6">
        <v>70.699999999999989</v>
      </c>
      <c r="P6">
        <v>16.78</v>
      </c>
      <c r="Q6">
        <v>8.66</v>
      </c>
      <c r="R6">
        <v>12.530000000000001</v>
      </c>
      <c r="S6">
        <v>11.12</v>
      </c>
      <c r="T6">
        <v>0</v>
      </c>
      <c r="U6">
        <v>59.6</v>
      </c>
      <c r="V6">
        <v>7.62</v>
      </c>
      <c r="W6">
        <v>14.33</v>
      </c>
      <c r="X6">
        <v>62.5</v>
      </c>
      <c r="Y6">
        <v>0</v>
      </c>
      <c r="Z6">
        <v>0</v>
      </c>
      <c r="AA6">
        <v>0</v>
      </c>
      <c r="AB6">
        <v>1.0100675168792195</v>
      </c>
      <c r="AC6">
        <v>0</v>
      </c>
      <c r="AD6">
        <v>3.8387191521574575</v>
      </c>
      <c r="AE6">
        <v>13.892298258894778</v>
      </c>
      <c r="AF6">
        <v>5.8991734279918875</v>
      </c>
      <c r="AG6">
        <v>27.991416000000005</v>
      </c>
      <c r="AH6">
        <v>0</v>
      </c>
      <c r="AI6">
        <v>0</v>
      </c>
      <c r="AJ6">
        <v>0</v>
      </c>
      <c r="AK6">
        <v>21.979744680851066</v>
      </c>
      <c r="AL6">
        <v>56.825966437177279</v>
      </c>
      <c r="AM6">
        <v>0</v>
      </c>
      <c r="AN6">
        <v>0</v>
      </c>
      <c r="AO6">
        <v>0</v>
      </c>
      <c r="AP6">
        <v>2.1608640000000001</v>
      </c>
      <c r="AQ6">
        <v>0</v>
      </c>
      <c r="AR6">
        <v>0.46996648550724623</v>
      </c>
      <c r="AS6">
        <v>1.9280493606898603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761.53626532014869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244.51</v>
      </c>
      <c r="L7">
        <v>5.95</v>
      </c>
      <c r="M7">
        <v>61.19</v>
      </c>
      <c r="N7">
        <v>50.05</v>
      </c>
      <c r="O7">
        <v>70.699999999999989</v>
      </c>
      <c r="P7">
        <v>16.78</v>
      </c>
      <c r="Q7">
        <v>8.66</v>
      </c>
      <c r="R7">
        <v>9.3100000000000023</v>
      </c>
      <c r="S7">
        <v>11.12</v>
      </c>
      <c r="T7">
        <v>0</v>
      </c>
      <c r="U7">
        <v>59.6</v>
      </c>
      <c r="V7">
        <v>7.620000000000001</v>
      </c>
      <c r="W7">
        <v>14.33</v>
      </c>
      <c r="X7">
        <v>62.5</v>
      </c>
      <c r="Y7">
        <v>0</v>
      </c>
      <c r="Z7">
        <v>0</v>
      </c>
      <c r="AA7">
        <v>0</v>
      </c>
      <c r="AB7">
        <v>1.0100675168792195</v>
      </c>
      <c r="AC7">
        <v>0</v>
      </c>
      <c r="AD7">
        <v>0.55780015140045425</v>
      </c>
      <c r="AE7">
        <v>13.892298258894778</v>
      </c>
      <c r="AF7">
        <v>5.8991734279918875</v>
      </c>
      <c r="AG7">
        <v>27.991416000000005</v>
      </c>
      <c r="AH7">
        <v>0</v>
      </c>
      <c r="AI7">
        <v>0</v>
      </c>
      <c r="AJ7">
        <v>0</v>
      </c>
      <c r="AK7">
        <v>21.979744680851066</v>
      </c>
      <c r="AL7">
        <v>56.825966437177279</v>
      </c>
      <c r="AM7">
        <v>0</v>
      </c>
      <c r="AN7">
        <v>0</v>
      </c>
      <c r="AO7">
        <v>0</v>
      </c>
      <c r="AP7">
        <v>2.1608640000000001</v>
      </c>
      <c r="AQ7">
        <v>0</v>
      </c>
      <c r="AR7">
        <v>0.46996648550724623</v>
      </c>
      <c r="AS7">
        <v>1.9280493606898603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755.03534631939169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244.51</v>
      </c>
      <c r="L8">
        <v>5.95</v>
      </c>
      <c r="M8">
        <v>61.19</v>
      </c>
      <c r="N8">
        <v>50.05</v>
      </c>
      <c r="O8">
        <v>70.699999999999989</v>
      </c>
      <c r="P8">
        <v>16.78</v>
      </c>
      <c r="Q8">
        <v>8.66</v>
      </c>
      <c r="R8">
        <v>9.08</v>
      </c>
      <c r="S8">
        <v>11.12</v>
      </c>
      <c r="T8">
        <v>0</v>
      </c>
      <c r="U8">
        <v>59.6</v>
      </c>
      <c r="V8">
        <v>7.620000000000001</v>
      </c>
      <c r="W8">
        <v>14.33</v>
      </c>
      <c r="X8">
        <v>62.5</v>
      </c>
      <c r="Y8">
        <v>0</v>
      </c>
      <c r="Z8">
        <v>0</v>
      </c>
      <c r="AA8">
        <v>0</v>
      </c>
      <c r="AB8">
        <v>1.0100675168792195</v>
      </c>
      <c r="AC8">
        <v>0</v>
      </c>
      <c r="AD8">
        <v>0.55780015140045425</v>
      </c>
      <c r="AE8">
        <v>13.892298258894778</v>
      </c>
      <c r="AF8">
        <v>5.8991734279918875</v>
      </c>
      <c r="AG8">
        <v>27.991416000000005</v>
      </c>
      <c r="AH8">
        <v>0</v>
      </c>
      <c r="AI8">
        <v>0</v>
      </c>
      <c r="AJ8">
        <v>0</v>
      </c>
      <c r="AK8">
        <v>21.979744680851066</v>
      </c>
      <c r="AL8">
        <v>9.9894931153184157</v>
      </c>
      <c r="AM8">
        <v>0</v>
      </c>
      <c r="AN8">
        <v>0</v>
      </c>
      <c r="AO8">
        <v>0</v>
      </c>
      <c r="AP8">
        <v>2.1608640000000001</v>
      </c>
      <c r="AQ8">
        <v>0</v>
      </c>
      <c r="AR8">
        <v>0.46996648550724623</v>
      </c>
      <c r="AS8">
        <v>1.9280493606898603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707.9688729975328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244.51</v>
      </c>
      <c r="L9">
        <v>5.95</v>
      </c>
      <c r="M9">
        <v>61.19</v>
      </c>
      <c r="N9">
        <v>50.05</v>
      </c>
      <c r="O9">
        <v>70.699999999999989</v>
      </c>
      <c r="P9">
        <v>16.78</v>
      </c>
      <c r="Q9">
        <v>8.66</v>
      </c>
      <c r="R9">
        <v>8.9341415465268668</v>
      </c>
      <c r="S9">
        <v>11.12</v>
      </c>
      <c r="T9">
        <v>0</v>
      </c>
      <c r="U9">
        <v>59.6</v>
      </c>
      <c r="V9">
        <v>7.620000000000001</v>
      </c>
      <c r="W9">
        <v>14.33</v>
      </c>
      <c r="X9">
        <v>62.5</v>
      </c>
      <c r="Y9">
        <v>0</v>
      </c>
      <c r="Z9">
        <v>0</v>
      </c>
      <c r="AA9">
        <v>0</v>
      </c>
      <c r="AB9">
        <v>1.0100675168792195</v>
      </c>
      <c r="AC9">
        <v>0</v>
      </c>
      <c r="AD9">
        <v>0.55780015140045425</v>
      </c>
      <c r="AE9">
        <v>13.892298258894778</v>
      </c>
      <c r="AF9">
        <v>5.8991734279918875</v>
      </c>
      <c r="AG9">
        <v>27.991416000000005</v>
      </c>
      <c r="AH9">
        <v>0</v>
      </c>
      <c r="AI9">
        <v>0</v>
      </c>
      <c r="AJ9">
        <v>0</v>
      </c>
      <c r="AK9">
        <v>21.979744680851066</v>
      </c>
      <c r="AL9">
        <v>1.6711325301204818</v>
      </c>
      <c r="AM9">
        <v>0</v>
      </c>
      <c r="AN9">
        <v>0</v>
      </c>
      <c r="AO9">
        <v>0</v>
      </c>
      <c r="AP9">
        <v>5.0200560000000003</v>
      </c>
      <c r="AQ9">
        <v>0</v>
      </c>
      <c r="AR9">
        <v>0.46996648550724623</v>
      </c>
      <c r="AS9">
        <v>1.9280493606898603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702.36384595886182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244.51</v>
      </c>
      <c r="L10">
        <v>5.95</v>
      </c>
      <c r="M10">
        <v>61.19</v>
      </c>
      <c r="N10">
        <v>50.05</v>
      </c>
      <c r="O10">
        <v>70.699999999999989</v>
      </c>
      <c r="P10">
        <v>16.78</v>
      </c>
      <c r="Q10">
        <v>8.66</v>
      </c>
      <c r="R10">
        <v>8.9341415465268668</v>
      </c>
      <c r="S10">
        <v>11.12</v>
      </c>
      <c r="T10">
        <v>0</v>
      </c>
      <c r="U10">
        <v>59.6</v>
      </c>
      <c r="V10">
        <v>7.620000000000001</v>
      </c>
      <c r="W10">
        <v>14.33</v>
      </c>
      <c r="X10">
        <v>62.5</v>
      </c>
      <c r="Y10">
        <v>0</v>
      </c>
      <c r="Z10">
        <v>0</v>
      </c>
      <c r="AA10">
        <v>0</v>
      </c>
      <c r="AB10">
        <v>1.0100675168792195</v>
      </c>
      <c r="AC10">
        <v>0</v>
      </c>
      <c r="AD10">
        <v>0.55780015140045425</v>
      </c>
      <c r="AE10">
        <v>13.892298258894778</v>
      </c>
      <c r="AF10">
        <v>5.8991734279918875</v>
      </c>
      <c r="AG10">
        <v>27.991416000000005</v>
      </c>
      <c r="AH10">
        <v>0</v>
      </c>
      <c r="AI10">
        <v>0</v>
      </c>
      <c r="AJ10">
        <v>0</v>
      </c>
      <c r="AK10">
        <v>21.979744680851066</v>
      </c>
      <c r="AL10">
        <v>1.6711325301204818</v>
      </c>
      <c r="AM10">
        <v>0</v>
      </c>
      <c r="AN10">
        <v>0</v>
      </c>
      <c r="AO10">
        <v>0</v>
      </c>
      <c r="AP10">
        <v>5.0200560000000003</v>
      </c>
      <c r="AQ10">
        <v>0</v>
      </c>
      <c r="AR10">
        <v>0.46996648550724623</v>
      </c>
      <c r="AS10">
        <v>1.9280493606898603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702.36384595886182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244.51</v>
      </c>
      <c r="L11">
        <v>5.95</v>
      </c>
      <c r="M11">
        <v>61.19</v>
      </c>
      <c r="N11">
        <v>50.05</v>
      </c>
      <c r="O11">
        <v>70.699999999999989</v>
      </c>
      <c r="P11">
        <v>16.78</v>
      </c>
      <c r="Q11">
        <v>8.66</v>
      </c>
      <c r="R11">
        <v>8.9341415465268668</v>
      </c>
      <c r="S11">
        <v>11.12</v>
      </c>
      <c r="T11">
        <v>0</v>
      </c>
      <c r="U11">
        <v>59.6</v>
      </c>
      <c r="V11">
        <v>7.620000000000001</v>
      </c>
      <c r="W11">
        <v>14.33</v>
      </c>
      <c r="X11">
        <v>62.5</v>
      </c>
      <c r="Y11">
        <v>0</v>
      </c>
      <c r="Z11">
        <v>0</v>
      </c>
      <c r="AA11">
        <v>0</v>
      </c>
      <c r="AB11">
        <v>1.0100675168792195</v>
      </c>
      <c r="AC11">
        <v>0</v>
      </c>
      <c r="AD11">
        <v>0.55780015140045425</v>
      </c>
      <c r="AE11">
        <v>13.892298258894778</v>
      </c>
      <c r="AF11">
        <v>5.8991734279918875</v>
      </c>
      <c r="AG11">
        <v>27.991416000000005</v>
      </c>
      <c r="AH11">
        <v>0</v>
      </c>
      <c r="AI11">
        <v>0</v>
      </c>
      <c r="AJ11">
        <v>0</v>
      </c>
      <c r="AK11">
        <v>21.979744680851066</v>
      </c>
      <c r="AL11">
        <v>1.6711325301204818</v>
      </c>
      <c r="AM11">
        <v>0</v>
      </c>
      <c r="AN11">
        <v>0</v>
      </c>
      <c r="AO11">
        <v>0</v>
      </c>
      <c r="AP11">
        <v>2.1608640000000001</v>
      </c>
      <c r="AQ11">
        <v>0</v>
      </c>
      <c r="AR11">
        <v>0.46996648550724623</v>
      </c>
      <c r="AS11">
        <v>1.9280493606898603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699.50465395886181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244.51</v>
      </c>
      <c r="L12">
        <v>5.95</v>
      </c>
      <c r="M12">
        <v>61.19</v>
      </c>
      <c r="N12">
        <v>50.05</v>
      </c>
      <c r="O12">
        <v>70.699999999999989</v>
      </c>
      <c r="P12">
        <v>16.78</v>
      </c>
      <c r="Q12">
        <v>8.66</v>
      </c>
      <c r="R12">
        <v>8.9341415465268668</v>
      </c>
      <c r="S12">
        <v>11.12</v>
      </c>
      <c r="T12">
        <v>0</v>
      </c>
      <c r="U12">
        <v>59.6</v>
      </c>
      <c r="V12">
        <v>7.620000000000001</v>
      </c>
      <c r="W12">
        <v>14.33</v>
      </c>
      <c r="X12">
        <v>62.5</v>
      </c>
      <c r="Y12">
        <v>0</v>
      </c>
      <c r="Z12">
        <v>0</v>
      </c>
      <c r="AA12">
        <v>0</v>
      </c>
      <c r="AB12">
        <v>1.0100675168792195</v>
      </c>
      <c r="AC12">
        <v>0</v>
      </c>
      <c r="AD12">
        <v>0.55780015140045425</v>
      </c>
      <c r="AE12">
        <v>13.892298258894778</v>
      </c>
      <c r="AF12">
        <v>5.8991734279918875</v>
      </c>
      <c r="AG12">
        <v>27.991416000000005</v>
      </c>
      <c r="AH12">
        <v>0</v>
      </c>
      <c r="AI12">
        <v>0</v>
      </c>
      <c r="AJ12">
        <v>0</v>
      </c>
      <c r="AK12">
        <v>21.979744680851066</v>
      </c>
      <c r="AL12">
        <v>1.6711325301204818</v>
      </c>
      <c r="AM12">
        <v>0</v>
      </c>
      <c r="AN12">
        <v>0</v>
      </c>
      <c r="AO12">
        <v>0</v>
      </c>
      <c r="AP12">
        <v>2.1608640000000001</v>
      </c>
      <c r="AQ12">
        <v>0</v>
      </c>
      <c r="AR12">
        <v>0.46996648550724623</v>
      </c>
      <c r="AS12">
        <v>1.9280493606898603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699.50465395886181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244.51</v>
      </c>
      <c r="L13">
        <v>5.95</v>
      </c>
      <c r="M13">
        <v>61.19</v>
      </c>
      <c r="N13">
        <v>50.05</v>
      </c>
      <c r="O13">
        <v>70.699999999999989</v>
      </c>
      <c r="P13">
        <v>16.78</v>
      </c>
      <c r="Q13">
        <v>8.66</v>
      </c>
      <c r="R13">
        <v>8.9341415465268668</v>
      </c>
      <c r="S13">
        <v>11.12</v>
      </c>
      <c r="T13">
        <v>0</v>
      </c>
      <c r="U13">
        <v>59.6</v>
      </c>
      <c r="V13">
        <v>7.620000000000001</v>
      </c>
      <c r="W13">
        <v>14.33</v>
      </c>
      <c r="X13">
        <v>62.5</v>
      </c>
      <c r="Y13">
        <v>0</v>
      </c>
      <c r="Z13">
        <v>0</v>
      </c>
      <c r="AA13">
        <v>0</v>
      </c>
      <c r="AB13">
        <v>1.0100675168792195</v>
      </c>
      <c r="AC13">
        <v>0</v>
      </c>
      <c r="AD13">
        <v>0.55780015140045425</v>
      </c>
      <c r="AE13">
        <v>13.892298258894778</v>
      </c>
      <c r="AF13">
        <v>5.8991734279918875</v>
      </c>
      <c r="AG13">
        <v>27.991416000000005</v>
      </c>
      <c r="AH13">
        <v>0</v>
      </c>
      <c r="AI13">
        <v>0</v>
      </c>
      <c r="AJ13">
        <v>0</v>
      </c>
      <c r="AK13">
        <v>21.979744680851066</v>
      </c>
      <c r="AL13">
        <v>1.6711325301204818</v>
      </c>
      <c r="AM13">
        <v>0</v>
      </c>
      <c r="AN13">
        <v>0</v>
      </c>
      <c r="AO13">
        <v>0</v>
      </c>
      <c r="AP13">
        <v>2.1608640000000001</v>
      </c>
      <c r="AQ13">
        <v>0</v>
      </c>
      <c r="AR13">
        <v>0.46996648550724623</v>
      </c>
      <c r="AS13">
        <v>1.9280493606898603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699.50465395886181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244.51</v>
      </c>
      <c r="L14">
        <v>5.95</v>
      </c>
      <c r="M14">
        <v>61.19</v>
      </c>
      <c r="N14">
        <v>50.05</v>
      </c>
      <c r="O14">
        <v>70.699999999999989</v>
      </c>
      <c r="P14">
        <v>16.78</v>
      </c>
      <c r="Q14">
        <v>8.66</v>
      </c>
      <c r="R14">
        <v>8.9341415465268668</v>
      </c>
      <c r="S14">
        <v>11.12</v>
      </c>
      <c r="T14">
        <v>0</v>
      </c>
      <c r="U14">
        <v>59.6</v>
      </c>
      <c r="V14">
        <v>7.620000000000001</v>
      </c>
      <c r="W14">
        <v>14.33</v>
      </c>
      <c r="X14">
        <v>62.5</v>
      </c>
      <c r="Y14">
        <v>0</v>
      </c>
      <c r="Z14">
        <v>0</v>
      </c>
      <c r="AA14">
        <v>0</v>
      </c>
      <c r="AB14">
        <v>1.0100675168792195</v>
      </c>
      <c r="AC14">
        <v>0</v>
      </c>
      <c r="AD14">
        <v>0.55780015140045425</v>
      </c>
      <c r="AE14">
        <v>13.892298258894778</v>
      </c>
      <c r="AF14">
        <v>5.8991734279918875</v>
      </c>
      <c r="AG14">
        <v>27.991416000000005</v>
      </c>
      <c r="AH14">
        <v>0</v>
      </c>
      <c r="AI14">
        <v>0</v>
      </c>
      <c r="AJ14">
        <v>0</v>
      </c>
      <c r="AK14">
        <v>21.979744680851066</v>
      </c>
      <c r="AL14">
        <v>1.6711325301204818</v>
      </c>
      <c r="AM14">
        <v>0</v>
      </c>
      <c r="AN14">
        <v>0</v>
      </c>
      <c r="AO14">
        <v>0</v>
      </c>
      <c r="AP14">
        <v>5.0200560000000003</v>
      </c>
      <c r="AQ14">
        <v>0</v>
      </c>
      <c r="AR14">
        <v>0.46996648550724623</v>
      </c>
      <c r="AS14">
        <v>1.9280493606898603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702.36384595886182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244.51</v>
      </c>
      <c r="L15">
        <v>5.95</v>
      </c>
      <c r="M15">
        <v>61.19</v>
      </c>
      <c r="N15">
        <v>50.05</v>
      </c>
      <c r="O15">
        <v>70.699999999999989</v>
      </c>
      <c r="P15">
        <v>16.78</v>
      </c>
      <c r="Q15">
        <v>8.66</v>
      </c>
      <c r="R15">
        <v>8.9341415465268668</v>
      </c>
      <c r="S15">
        <v>11.12</v>
      </c>
      <c r="T15">
        <v>0</v>
      </c>
      <c r="U15">
        <v>59.6</v>
      </c>
      <c r="V15">
        <v>7.620000000000001</v>
      </c>
      <c r="W15">
        <v>14.33</v>
      </c>
      <c r="X15">
        <v>62.5</v>
      </c>
      <c r="Y15">
        <v>0</v>
      </c>
      <c r="Z15">
        <v>0</v>
      </c>
      <c r="AA15">
        <v>0</v>
      </c>
      <c r="AB15">
        <v>1.0100675168792195</v>
      </c>
      <c r="AC15">
        <v>0</v>
      </c>
      <c r="AD15">
        <v>3.8387191521574575</v>
      </c>
      <c r="AE15">
        <v>13.892298258894778</v>
      </c>
      <c r="AF15">
        <v>5.8991734279918875</v>
      </c>
      <c r="AG15">
        <v>27.991416000000005</v>
      </c>
      <c r="AH15">
        <v>0</v>
      </c>
      <c r="AI15">
        <v>0</v>
      </c>
      <c r="AJ15">
        <v>0</v>
      </c>
      <c r="AK15">
        <v>21.979744680851066</v>
      </c>
      <c r="AL15">
        <v>1.6711325301204818</v>
      </c>
      <c r="AM15">
        <v>0</v>
      </c>
      <c r="AN15">
        <v>0</v>
      </c>
      <c r="AO15">
        <v>0</v>
      </c>
      <c r="AP15">
        <v>2.1608640000000001</v>
      </c>
      <c r="AQ15">
        <v>0</v>
      </c>
      <c r="AR15">
        <v>0.23278713768115936</v>
      </c>
      <c r="AS15">
        <v>1.9280493606898603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702.54839361179268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244.51</v>
      </c>
      <c r="L16">
        <v>5.95</v>
      </c>
      <c r="M16">
        <v>61.19</v>
      </c>
      <c r="N16">
        <v>50.05</v>
      </c>
      <c r="O16">
        <v>70.699999999999989</v>
      </c>
      <c r="P16">
        <v>16.78</v>
      </c>
      <c r="Q16">
        <v>8.66</v>
      </c>
      <c r="R16">
        <v>8.9341415465268668</v>
      </c>
      <c r="S16">
        <v>11.12</v>
      </c>
      <c r="T16">
        <v>0</v>
      </c>
      <c r="U16">
        <v>59.6</v>
      </c>
      <c r="V16">
        <v>7.620000000000001</v>
      </c>
      <c r="W16">
        <v>14.33</v>
      </c>
      <c r="X16">
        <v>62.5</v>
      </c>
      <c r="Y16">
        <v>0</v>
      </c>
      <c r="Z16">
        <v>0</v>
      </c>
      <c r="AA16">
        <v>0</v>
      </c>
      <c r="AB16">
        <v>1.0100675168792195</v>
      </c>
      <c r="AC16">
        <v>0</v>
      </c>
      <c r="AD16">
        <v>3.8387191521574575</v>
      </c>
      <c r="AE16">
        <v>13.892298258894778</v>
      </c>
      <c r="AF16">
        <v>5.8991734279918875</v>
      </c>
      <c r="AG16">
        <v>27.991416000000005</v>
      </c>
      <c r="AH16">
        <v>0</v>
      </c>
      <c r="AI16">
        <v>0</v>
      </c>
      <c r="AJ16">
        <v>0</v>
      </c>
      <c r="AK16">
        <v>21.979744680851066</v>
      </c>
      <c r="AL16">
        <v>1.6711325301204818</v>
      </c>
      <c r="AM16">
        <v>0</v>
      </c>
      <c r="AN16">
        <v>0</v>
      </c>
      <c r="AO16">
        <v>0</v>
      </c>
      <c r="AP16">
        <v>2.1608640000000001</v>
      </c>
      <c r="AQ16">
        <v>0</v>
      </c>
      <c r="AR16">
        <v>0.23278713768115936</v>
      </c>
      <c r="AS16">
        <v>1.9280493606898603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702.54839361179268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244.51</v>
      </c>
      <c r="L17">
        <v>5.95</v>
      </c>
      <c r="M17">
        <v>61.19</v>
      </c>
      <c r="N17">
        <v>50.05</v>
      </c>
      <c r="O17">
        <v>70.699999999999989</v>
      </c>
      <c r="P17">
        <v>16.78</v>
      </c>
      <c r="Q17">
        <v>8.66</v>
      </c>
      <c r="R17">
        <v>8.9341415465268668</v>
      </c>
      <c r="S17">
        <v>11.12</v>
      </c>
      <c r="T17">
        <v>0</v>
      </c>
      <c r="U17">
        <v>59.6</v>
      </c>
      <c r="V17">
        <v>7.620000000000001</v>
      </c>
      <c r="W17">
        <v>14.33</v>
      </c>
      <c r="X17">
        <v>62.5</v>
      </c>
      <c r="Y17">
        <v>0</v>
      </c>
      <c r="Z17">
        <v>0</v>
      </c>
      <c r="AA17">
        <v>0</v>
      </c>
      <c r="AB17">
        <v>1.0100675168792195</v>
      </c>
      <c r="AC17">
        <v>0</v>
      </c>
      <c r="AD17">
        <v>3.8387191521574575</v>
      </c>
      <c r="AE17">
        <v>13.892298258894778</v>
      </c>
      <c r="AF17">
        <v>5.8991734279918875</v>
      </c>
      <c r="AG17">
        <v>27.991416000000005</v>
      </c>
      <c r="AH17">
        <v>0</v>
      </c>
      <c r="AI17">
        <v>0</v>
      </c>
      <c r="AJ17">
        <v>0</v>
      </c>
      <c r="AK17">
        <v>21.979744680851066</v>
      </c>
      <c r="AL17">
        <v>1.6711325301204818</v>
      </c>
      <c r="AM17">
        <v>0</v>
      </c>
      <c r="AN17">
        <v>0</v>
      </c>
      <c r="AO17">
        <v>0</v>
      </c>
      <c r="AP17">
        <v>2.1608640000000001</v>
      </c>
      <c r="AQ17">
        <v>0</v>
      </c>
      <c r="AR17">
        <v>0.23278713768115936</v>
      </c>
      <c r="AS17">
        <v>1.9280493606898603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702.54839361179268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244.51</v>
      </c>
      <c r="L18">
        <v>5.95</v>
      </c>
      <c r="M18">
        <v>61.19</v>
      </c>
      <c r="N18">
        <v>50.05</v>
      </c>
      <c r="O18">
        <v>70.699999999999989</v>
      </c>
      <c r="P18">
        <v>16.78</v>
      </c>
      <c r="Q18">
        <v>8.66</v>
      </c>
      <c r="R18">
        <v>8.9341415465268668</v>
      </c>
      <c r="S18">
        <v>11.12</v>
      </c>
      <c r="T18">
        <v>0</v>
      </c>
      <c r="U18">
        <v>59.6</v>
      </c>
      <c r="V18">
        <v>7.620000000000001</v>
      </c>
      <c r="W18">
        <v>14.33</v>
      </c>
      <c r="X18">
        <v>62.5</v>
      </c>
      <c r="Y18">
        <v>0</v>
      </c>
      <c r="Z18">
        <v>0</v>
      </c>
      <c r="AA18">
        <v>0</v>
      </c>
      <c r="AB18">
        <v>1.0100675168792195</v>
      </c>
      <c r="AC18">
        <v>0</v>
      </c>
      <c r="AD18">
        <v>3.8387191521574575</v>
      </c>
      <c r="AE18">
        <v>13.892298258894778</v>
      </c>
      <c r="AF18">
        <v>5.8991734279918875</v>
      </c>
      <c r="AG18">
        <v>27.991416000000005</v>
      </c>
      <c r="AH18">
        <v>0</v>
      </c>
      <c r="AI18">
        <v>0</v>
      </c>
      <c r="AJ18">
        <v>0</v>
      </c>
      <c r="AK18">
        <v>21.979744680851066</v>
      </c>
      <c r="AL18">
        <v>1.6711325301204818</v>
      </c>
      <c r="AM18">
        <v>0</v>
      </c>
      <c r="AN18">
        <v>0</v>
      </c>
      <c r="AO18">
        <v>0</v>
      </c>
      <c r="AP18">
        <v>2.1608640000000001</v>
      </c>
      <c r="AQ18">
        <v>0</v>
      </c>
      <c r="AR18">
        <v>0.23278713768115936</v>
      </c>
      <c r="AS18">
        <v>1.9280493606898603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702.54839361179268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244.51</v>
      </c>
      <c r="L19">
        <v>5.95</v>
      </c>
      <c r="M19">
        <v>61.19</v>
      </c>
      <c r="N19">
        <v>50.05</v>
      </c>
      <c r="O19">
        <v>70.699999999999989</v>
      </c>
      <c r="P19">
        <v>16.78</v>
      </c>
      <c r="Q19">
        <v>8.66</v>
      </c>
      <c r="R19">
        <v>8.9341415465268668</v>
      </c>
      <c r="S19">
        <v>11.12</v>
      </c>
      <c r="T19">
        <v>0</v>
      </c>
      <c r="U19">
        <v>59.6</v>
      </c>
      <c r="V19">
        <v>7.620000000000001</v>
      </c>
      <c r="W19">
        <v>14.33</v>
      </c>
      <c r="X19">
        <v>62.5</v>
      </c>
      <c r="Y19">
        <v>0</v>
      </c>
      <c r="Z19">
        <v>0</v>
      </c>
      <c r="AA19">
        <v>0</v>
      </c>
      <c r="AB19">
        <v>1.0100675168792195</v>
      </c>
      <c r="AC19">
        <v>0</v>
      </c>
      <c r="AD19">
        <v>3.8387191521574575</v>
      </c>
      <c r="AE19">
        <v>13.892298258894778</v>
      </c>
      <c r="AF19">
        <v>5.8991734279918875</v>
      </c>
      <c r="AG19">
        <v>27.991416000000005</v>
      </c>
      <c r="AH19">
        <v>0</v>
      </c>
      <c r="AI19">
        <v>0</v>
      </c>
      <c r="AJ19">
        <v>0</v>
      </c>
      <c r="AK19">
        <v>21.979744680851066</v>
      </c>
      <c r="AL19">
        <v>9.1464664371772795</v>
      </c>
      <c r="AM19">
        <v>0</v>
      </c>
      <c r="AN19">
        <v>0</v>
      </c>
      <c r="AO19">
        <v>0</v>
      </c>
      <c r="AP19">
        <v>2.1608640000000001</v>
      </c>
      <c r="AQ19">
        <v>0</v>
      </c>
      <c r="AR19">
        <v>0.23278713768115936</v>
      </c>
      <c r="AS19">
        <v>1.9280493606898603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710.02372751884946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244.51</v>
      </c>
      <c r="L20">
        <v>5.95</v>
      </c>
      <c r="M20">
        <v>61.19</v>
      </c>
      <c r="N20">
        <v>50.05</v>
      </c>
      <c r="O20">
        <v>70.699999999999989</v>
      </c>
      <c r="P20">
        <v>16.78</v>
      </c>
      <c r="Q20">
        <v>8.66</v>
      </c>
      <c r="R20">
        <v>8.9341415465268668</v>
      </c>
      <c r="S20">
        <v>11.12</v>
      </c>
      <c r="T20">
        <v>0</v>
      </c>
      <c r="U20">
        <v>59.6</v>
      </c>
      <c r="V20">
        <v>7.620000000000001</v>
      </c>
      <c r="W20">
        <v>14.33</v>
      </c>
      <c r="X20">
        <v>62.5</v>
      </c>
      <c r="Y20">
        <v>0</v>
      </c>
      <c r="Z20">
        <v>0</v>
      </c>
      <c r="AA20">
        <v>0</v>
      </c>
      <c r="AB20">
        <v>1.0100675168792195</v>
      </c>
      <c r="AC20">
        <v>0</v>
      </c>
      <c r="AD20">
        <v>3.8387191521574575</v>
      </c>
      <c r="AE20">
        <v>13.892298258894778</v>
      </c>
      <c r="AF20">
        <v>5.8991734279918875</v>
      </c>
      <c r="AG20">
        <v>27.991416000000005</v>
      </c>
      <c r="AH20">
        <v>0</v>
      </c>
      <c r="AI20">
        <v>0</v>
      </c>
      <c r="AJ20">
        <v>0</v>
      </c>
      <c r="AK20">
        <v>21.979744680851066</v>
      </c>
      <c r="AL20">
        <v>9.1464664371772795</v>
      </c>
      <c r="AM20">
        <v>0</v>
      </c>
      <c r="AN20">
        <v>0</v>
      </c>
      <c r="AO20">
        <v>0</v>
      </c>
      <c r="AP20">
        <v>2.1608640000000001</v>
      </c>
      <c r="AQ20">
        <v>0</v>
      </c>
      <c r="AR20">
        <v>0.23278713768115936</v>
      </c>
      <c r="AS20">
        <v>1.9280493606898603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710.02372751884946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244.51</v>
      </c>
      <c r="L21">
        <v>5.95</v>
      </c>
      <c r="M21">
        <v>61.19</v>
      </c>
      <c r="N21">
        <v>50.05</v>
      </c>
      <c r="O21">
        <v>70.699999999999989</v>
      </c>
      <c r="P21">
        <v>16.78</v>
      </c>
      <c r="Q21">
        <v>8.66</v>
      </c>
      <c r="R21">
        <v>8.9341415465268668</v>
      </c>
      <c r="S21">
        <v>11.12</v>
      </c>
      <c r="T21">
        <v>0</v>
      </c>
      <c r="U21">
        <v>59.6</v>
      </c>
      <c r="V21">
        <v>7.620000000000001</v>
      </c>
      <c r="W21">
        <v>14.33</v>
      </c>
      <c r="X21">
        <v>62.5</v>
      </c>
      <c r="Y21">
        <v>0</v>
      </c>
      <c r="Z21">
        <v>0</v>
      </c>
      <c r="AA21">
        <v>0</v>
      </c>
      <c r="AB21">
        <v>1.0100675168792195</v>
      </c>
      <c r="AC21">
        <v>0</v>
      </c>
      <c r="AD21">
        <v>3.8387191521574575</v>
      </c>
      <c r="AE21">
        <v>13.892298258894778</v>
      </c>
      <c r="AF21">
        <v>5.8991734279918875</v>
      </c>
      <c r="AG21">
        <v>27.991416000000005</v>
      </c>
      <c r="AH21">
        <v>9.8599831045406532</v>
      </c>
      <c r="AI21">
        <v>0</v>
      </c>
      <c r="AJ21">
        <v>0</v>
      </c>
      <c r="AK21">
        <v>21.979744680851066</v>
      </c>
      <c r="AL21">
        <v>9.1464664371772795</v>
      </c>
      <c r="AM21">
        <v>0</v>
      </c>
      <c r="AN21">
        <v>0</v>
      </c>
      <c r="AO21">
        <v>0</v>
      </c>
      <c r="AP21">
        <v>2.1608640000000001</v>
      </c>
      <c r="AQ21">
        <v>0</v>
      </c>
      <c r="AR21">
        <v>0.23278713768115936</v>
      </c>
      <c r="AS21">
        <v>1.9280493606898603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719.88371062339013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244.51</v>
      </c>
      <c r="L22">
        <v>5.95</v>
      </c>
      <c r="M22">
        <v>61.19</v>
      </c>
      <c r="N22">
        <v>50.05</v>
      </c>
      <c r="O22">
        <v>70.699999999999989</v>
      </c>
      <c r="P22">
        <v>16.78</v>
      </c>
      <c r="Q22">
        <v>8.66</v>
      </c>
      <c r="R22">
        <v>8.9341415465268668</v>
      </c>
      <c r="S22">
        <v>11.12</v>
      </c>
      <c r="T22">
        <v>0</v>
      </c>
      <c r="U22">
        <v>59.6</v>
      </c>
      <c r="V22">
        <v>7.620000000000001</v>
      </c>
      <c r="W22">
        <v>14.33</v>
      </c>
      <c r="X22">
        <v>62.5</v>
      </c>
      <c r="Y22">
        <v>0</v>
      </c>
      <c r="Z22">
        <v>0</v>
      </c>
      <c r="AA22">
        <v>0</v>
      </c>
      <c r="AB22">
        <v>1.0100675168792195</v>
      </c>
      <c r="AC22">
        <v>0</v>
      </c>
      <c r="AD22">
        <v>3.8387191521574575</v>
      </c>
      <c r="AE22">
        <v>13.892298258894778</v>
      </c>
      <c r="AF22">
        <v>5.8991734279918875</v>
      </c>
      <c r="AG22">
        <v>27.991416000000005</v>
      </c>
      <c r="AH22">
        <v>19.715574234424494</v>
      </c>
      <c r="AI22">
        <v>0</v>
      </c>
      <c r="AJ22">
        <v>0</v>
      </c>
      <c r="AK22">
        <v>21.979744680851066</v>
      </c>
      <c r="AL22">
        <v>9.1464664371772795</v>
      </c>
      <c r="AM22">
        <v>0</v>
      </c>
      <c r="AN22">
        <v>0</v>
      </c>
      <c r="AO22">
        <v>0</v>
      </c>
      <c r="AP22">
        <v>2.1608640000000001</v>
      </c>
      <c r="AQ22">
        <v>0</v>
      </c>
      <c r="AR22">
        <v>0.23278713768115936</v>
      </c>
      <c r="AS22">
        <v>1.9280493606898603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729.73930175327393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244.51</v>
      </c>
      <c r="L23">
        <v>5.95</v>
      </c>
      <c r="M23">
        <v>61.19</v>
      </c>
      <c r="N23">
        <v>50.05</v>
      </c>
      <c r="O23">
        <v>70.699999999999989</v>
      </c>
      <c r="P23">
        <v>16.78</v>
      </c>
      <c r="Q23">
        <v>8.66</v>
      </c>
      <c r="R23">
        <v>8.9341415465268668</v>
      </c>
      <c r="S23">
        <v>11.12</v>
      </c>
      <c r="T23">
        <v>0</v>
      </c>
      <c r="U23">
        <v>59.6</v>
      </c>
      <c r="V23">
        <v>7.620000000000001</v>
      </c>
      <c r="W23">
        <v>14.33</v>
      </c>
      <c r="X23">
        <v>62.5</v>
      </c>
      <c r="Y23">
        <v>0</v>
      </c>
      <c r="Z23">
        <v>0</v>
      </c>
      <c r="AA23">
        <v>0</v>
      </c>
      <c r="AB23">
        <v>1.0100675168792195</v>
      </c>
      <c r="AC23">
        <v>0</v>
      </c>
      <c r="AD23">
        <v>3.8387191521574575</v>
      </c>
      <c r="AE23">
        <v>13.892298258894778</v>
      </c>
      <c r="AF23">
        <v>5.8991734279918875</v>
      </c>
      <c r="AG23">
        <v>27.991416000000005</v>
      </c>
      <c r="AH23">
        <v>19.715574234424494</v>
      </c>
      <c r="AI23">
        <v>0</v>
      </c>
      <c r="AJ23">
        <v>0</v>
      </c>
      <c r="AK23">
        <v>21.979744680851066</v>
      </c>
      <c r="AL23">
        <v>9.1464664371772795</v>
      </c>
      <c r="AM23">
        <v>0</v>
      </c>
      <c r="AN23">
        <v>0</v>
      </c>
      <c r="AO23">
        <v>0</v>
      </c>
      <c r="AP23">
        <v>2.1608640000000001</v>
      </c>
      <c r="AQ23">
        <v>9.9331920634920632</v>
      </c>
      <c r="AR23">
        <v>0.32941576086956509</v>
      </c>
      <c r="AS23">
        <v>1.9280493606898603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739.76912243995434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244.51</v>
      </c>
      <c r="L24">
        <v>5.95</v>
      </c>
      <c r="M24">
        <v>61.19</v>
      </c>
      <c r="N24">
        <v>50.05</v>
      </c>
      <c r="O24">
        <v>70.699999999999989</v>
      </c>
      <c r="P24">
        <v>16.78</v>
      </c>
      <c r="Q24">
        <v>8.66</v>
      </c>
      <c r="R24">
        <v>8.9341415465268668</v>
      </c>
      <c r="S24">
        <v>11.12</v>
      </c>
      <c r="T24">
        <v>0</v>
      </c>
      <c r="U24">
        <v>59.6</v>
      </c>
      <c r="V24">
        <v>7.620000000000001</v>
      </c>
      <c r="W24">
        <v>14.33</v>
      </c>
      <c r="X24">
        <v>62.5</v>
      </c>
      <c r="Y24">
        <v>0</v>
      </c>
      <c r="Z24">
        <v>0</v>
      </c>
      <c r="AA24">
        <v>0</v>
      </c>
      <c r="AB24">
        <v>1.0100675168792195</v>
      </c>
      <c r="AC24">
        <v>0</v>
      </c>
      <c r="AD24">
        <v>3.8387191521574575</v>
      </c>
      <c r="AE24">
        <v>13.892298258894778</v>
      </c>
      <c r="AF24">
        <v>5.8991734279918875</v>
      </c>
      <c r="AG24">
        <v>27.991416000000005</v>
      </c>
      <c r="AH24">
        <v>29.575557338965151</v>
      </c>
      <c r="AI24">
        <v>0</v>
      </c>
      <c r="AJ24">
        <v>0</v>
      </c>
      <c r="AK24">
        <v>21.979744680851066</v>
      </c>
      <c r="AL24">
        <v>9.1464664371772795</v>
      </c>
      <c r="AM24">
        <v>0</v>
      </c>
      <c r="AN24">
        <v>0</v>
      </c>
      <c r="AO24">
        <v>0</v>
      </c>
      <c r="AP24">
        <v>2.1608640000000001</v>
      </c>
      <c r="AQ24">
        <v>20.531831746031749</v>
      </c>
      <c r="AR24">
        <v>0.32941576086956509</v>
      </c>
      <c r="AS24">
        <v>1.9280493606898603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760.2277452270348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244.51</v>
      </c>
      <c r="L25">
        <v>5.95</v>
      </c>
      <c r="M25">
        <v>61.19</v>
      </c>
      <c r="N25">
        <v>50.05</v>
      </c>
      <c r="O25">
        <v>70.699999999999989</v>
      </c>
      <c r="P25">
        <v>16.78</v>
      </c>
      <c r="Q25">
        <v>8.66</v>
      </c>
      <c r="R25">
        <v>8.9341415465268668</v>
      </c>
      <c r="S25">
        <v>11.12</v>
      </c>
      <c r="T25">
        <v>0</v>
      </c>
      <c r="U25">
        <v>59.6</v>
      </c>
      <c r="V25">
        <v>7.620000000000001</v>
      </c>
      <c r="W25">
        <v>14.33</v>
      </c>
      <c r="X25">
        <v>62.5</v>
      </c>
      <c r="Y25">
        <v>0</v>
      </c>
      <c r="Z25">
        <v>0.46553272727272721</v>
      </c>
      <c r="AA25">
        <v>0</v>
      </c>
      <c r="AB25">
        <v>1.0100675168792195</v>
      </c>
      <c r="AC25">
        <v>0</v>
      </c>
      <c r="AD25">
        <v>3.8387191521574575</v>
      </c>
      <c r="AE25">
        <v>13.892298258894778</v>
      </c>
      <c r="AF25">
        <v>5.8991734279918875</v>
      </c>
      <c r="AG25">
        <v>27.991416000000005</v>
      </c>
      <c r="AH25">
        <v>39.431148468848988</v>
      </c>
      <c r="AI25">
        <v>0</v>
      </c>
      <c r="AJ25">
        <v>0</v>
      </c>
      <c r="AK25">
        <v>21.979744680851066</v>
      </c>
      <c r="AL25">
        <v>9.1464664371772795</v>
      </c>
      <c r="AM25">
        <v>0</v>
      </c>
      <c r="AN25">
        <v>0</v>
      </c>
      <c r="AO25">
        <v>0</v>
      </c>
      <c r="AP25">
        <v>2.1608640000000001</v>
      </c>
      <c r="AQ25">
        <v>20.531831746031749</v>
      </c>
      <c r="AR25">
        <v>0.32941576086956509</v>
      </c>
      <c r="AS25">
        <v>1.9280493606898603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770.54886908419132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244.51</v>
      </c>
      <c r="L26">
        <v>5.95</v>
      </c>
      <c r="M26">
        <v>61.19</v>
      </c>
      <c r="N26">
        <v>50.05</v>
      </c>
      <c r="O26">
        <v>70.699999999999989</v>
      </c>
      <c r="P26">
        <v>16.78</v>
      </c>
      <c r="Q26">
        <v>8.66</v>
      </c>
      <c r="R26">
        <v>8.9341415465268668</v>
      </c>
      <c r="S26">
        <v>11.12</v>
      </c>
      <c r="T26">
        <v>0</v>
      </c>
      <c r="U26">
        <v>59.6</v>
      </c>
      <c r="V26">
        <v>7.620000000000001</v>
      </c>
      <c r="W26">
        <v>14.33</v>
      </c>
      <c r="X26">
        <v>62.5</v>
      </c>
      <c r="Y26">
        <v>0</v>
      </c>
      <c r="Z26">
        <v>0.92667363636363609</v>
      </c>
      <c r="AA26">
        <v>0</v>
      </c>
      <c r="AB26">
        <v>1.6863735933983492</v>
      </c>
      <c r="AC26">
        <v>4.0803337521595724</v>
      </c>
      <c r="AD26">
        <v>7.6818304314912949</v>
      </c>
      <c r="AE26">
        <v>13.892298258894778</v>
      </c>
      <c r="AF26">
        <v>5.8991734279918875</v>
      </c>
      <c r="AG26">
        <v>27.991416000000005</v>
      </c>
      <c r="AH26">
        <v>49.291131573389649</v>
      </c>
      <c r="AI26">
        <v>1.0760369206598583</v>
      </c>
      <c r="AJ26">
        <v>0</v>
      </c>
      <c r="AK26">
        <v>21.979744680851066</v>
      </c>
      <c r="AL26">
        <v>9.1464664371772795</v>
      </c>
      <c r="AM26">
        <v>0</v>
      </c>
      <c r="AN26">
        <v>0</v>
      </c>
      <c r="AO26">
        <v>0</v>
      </c>
      <c r="AP26">
        <v>2.1608640000000001</v>
      </c>
      <c r="AQ26">
        <v>30.804679365079366</v>
      </c>
      <c r="AR26">
        <v>0.32941576086956509</v>
      </c>
      <c r="AS26">
        <v>1.9280493606898603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800.81862874554292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231.26</v>
      </c>
      <c r="L27">
        <v>5.95</v>
      </c>
      <c r="M27">
        <v>61.19</v>
      </c>
      <c r="N27">
        <v>50.05</v>
      </c>
      <c r="O27">
        <v>70.699999999999989</v>
      </c>
      <c r="P27">
        <v>16.78</v>
      </c>
      <c r="Q27">
        <v>8.66</v>
      </c>
      <c r="R27">
        <v>8.9341415465268668</v>
      </c>
      <c r="S27">
        <v>11.12</v>
      </c>
      <c r="T27">
        <v>0</v>
      </c>
      <c r="U27">
        <v>59.6</v>
      </c>
      <c r="V27">
        <v>7.620000000000001</v>
      </c>
      <c r="W27">
        <v>14.33</v>
      </c>
      <c r="X27">
        <v>62.5</v>
      </c>
      <c r="Y27">
        <v>0</v>
      </c>
      <c r="Z27">
        <v>2.7492781818181813</v>
      </c>
      <c r="AA27">
        <v>4.9941645569620263</v>
      </c>
      <c r="AB27">
        <v>5.0591207801950473</v>
      </c>
      <c r="AC27">
        <v>8.1606675043191448</v>
      </c>
      <c r="AD27">
        <v>11.582039364118096</v>
      </c>
      <c r="AE27">
        <v>13.892298258894778</v>
      </c>
      <c r="AF27">
        <v>5.8991734279918875</v>
      </c>
      <c r="AG27">
        <v>27.991416000000005</v>
      </c>
      <c r="AH27">
        <v>59.146722703273483</v>
      </c>
      <c r="AI27">
        <v>2.6791123330714841</v>
      </c>
      <c r="AJ27">
        <v>0</v>
      </c>
      <c r="AK27">
        <v>21.979744680851066</v>
      </c>
      <c r="AL27">
        <v>9.1464664371772795</v>
      </c>
      <c r="AM27">
        <v>0</v>
      </c>
      <c r="AN27">
        <v>0</v>
      </c>
      <c r="AO27">
        <v>0</v>
      </c>
      <c r="AP27">
        <v>2.1608640000000001</v>
      </c>
      <c r="AQ27">
        <v>41.403319047619043</v>
      </c>
      <c r="AR27">
        <v>0.32941576086956509</v>
      </c>
      <c r="AS27">
        <v>1.9280493606898603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827.79599394437764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190</v>
      </c>
      <c r="L28">
        <v>5.95</v>
      </c>
      <c r="M28">
        <v>61.19</v>
      </c>
      <c r="N28">
        <v>50.05</v>
      </c>
      <c r="O28">
        <v>70.699999999999989</v>
      </c>
      <c r="P28">
        <v>16.78</v>
      </c>
      <c r="Q28">
        <v>8.66</v>
      </c>
      <c r="R28">
        <v>8.9341415465268668</v>
      </c>
      <c r="S28">
        <v>11.12</v>
      </c>
      <c r="T28">
        <v>0</v>
      </c>
      <c r="U28">
        <v>59.6</v>
      </c>
      <c r="V28">
        <v>7.620000000000001</v>
      </c>
      <c r="W28">
        <v>14.33</v>
      </c>
      <c r="X28">
        <v>62.5</v>
      </c>
      <c r="Y28">
        <v>0</v>
      </c>
      <c r="Z28">
        <v>8.2434427272727255</v>
      </c>
      <c r="AA28">
        <v>5.9209620253164577</v>
      </c>
      <c r="AB28">
        <v>16.648547636909221</v>
      </c>
      <c r="AC28">
        <v>12.249785613318675</v>
      </c>
      <c r="AD28">
        <v>15.403190007570025</v>
      </c>
      <c r="AE28">
        <v>20.831859197577597</v>
      </c>
      <c r="AF28">
        <v>13.115436105476677</v>
      </c>
      <c r="AG28">
        <v>27.991416000000005</v>
      </c>
      <c r="AH28">
        <v>59.146722703273483</v>
      </c>
      <c r="AI28">
        <v>13.948952081696778</v>
      </c>
      <c r="AJ28">
        <v>0</v>
      </c>
      <c r="AK28">
        <v>21.979744680851066</v>
      </c>
      <c r="AL28">
        <v>9.1464664371772795</v>
      </c>
      <c r="AM28">
        <v>2.2221485371342831</v>
      </c>
      <c r="AN28">
        <v>0</v>
      </c>
      <c r="AO28">
        <v>0</v>
      </c>
      <c r="AP28">
        <v>2.1608640000000001</v>
      </c>
      <c r="AQ28">
        <v>41.403319047619043</v>
      </c>
      <c r="AR28">
        <v>0.32941576086956509</v>
      </c>
      <c r="AS28">
        <v>1.9280493606898603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840.10446346927961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177.52000000000004</v>
      </c>
      <c r="L29">
        <v>5.95</v>
      </c>
      <c r="M29">
        <v>61.19</v>
      </c>
      <c r="N29">
        <v>50.05</v>
      </c>
      <c r="O29">
        <v>70.699999999999989</v>
      </c>
      <c r="P29">
        <v>15.578169427799317</v>
      </c>
      <c r="Q29">
        <v>8.66</v>
      </c>
      <c r="R29">
        <v>8.9341415465268668</v>
      </c>
      <c r="S29">
        <v>11.12</v>
      </c>
      <c r="T29">
        <v>0</v>
      </c>
      <c r="U29">
        <v>59.6</v>
      </c>
      <c r="V29">
        <v>7.620000000000001</v>
      </c>
      <c r="W29">
        <v>14.33</v>
      </c>
      <c r="X29">
        <v>62.5</v>
      </c>
      <c r="Y29">
        <v>0</v>
      </c>
      <c r="Z29">
        <v>8.2434427272727255</v>
      </c>
      <c r="AA29">
        <v>5.9209620253164577</v>
      </c>
      <c r="AB29">
        <v>16.648547636909221</v>
      </c>
      <c r="AC29">
        <v>12.249785613318675</v>
      </c>
      <c r="AD29">
        <v>15.403190007570025</v>
      </c>
      <c r="AE29">
        <v>20.831859197577597</v>
      </c>
      <c r="AF29">
        <v>13.115436105476677</v>
      </c>
      <c r="AG29">
        <v>27.991416000000005</v>
      </c>
      <c r="AH29">
        <v>59.146722703273483</v>
      </c>
      <c r="AI29">
        <v>13.948952081696778</v>
      </c>
      <c r="AJ29">
        <v>0</v>
      </c>
      <c r="AK29">
        <v>21.979744680851066</v>
      </c>
      <c r="AL29">
        <v>9.1464664371772795</v>
      </c>
      <c r="AM29">
        <v>4.4399054763690922</v>
      </c>
      <c r="AN29">
        <v>0</v>
      </c>
      <c r="AO29">
        <v>0</v>
      </c>
      <c r="AP29">
        <v>5.0200560000000003</v>
      </c>
      <c r="AQ29">
        <v>41.403319047619043</v>
      </c>
      <c r="AR29">
        <v>0.32941576086956509</v>
      </c>
      <c r="AS29">
        <v>1.9280493606898603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831.49958183631372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179.44</v>
      </c>
      <c r="L30">
        <v>5.95</v>
      </c>
      <c r="M30">
        <v>61.19</v>
      </c>
      <c r="N30">
        <v>50.05</v>
      </c>
      <c r="O30">
        <v>70.699999999999989</v>
      </c>
      <c r="P30">
        <v>16.7818300796161</v>
      </c>
      <c r="Q30">
        <v>8.66</v>
      </c>
      <c r="R30">
        <v>8.9341415465268668</v>
      </c>
      <c r="S30">
        <v>11.12</v>
      </c>
      <c r="T30">
        <v>0</v>
      </c>
      <c r="U30">
        <v>59.6</v>
      </c>
      <c r="V30">
        <v>7.620000000000001</v>
      </c>
      <c r="W30">
        <v>14.33</v>
      </c>
      <c r="X30">
        <v>62.5</v>
      </c>
      <c r="Y30">
        <v>0</v>
      </c>
      <c r="Z30">
        <v>8.2434427272727255</v>
      </c>
      <c r="AA30">
        <v>5.9209620253164577</v>
      </c>
      <c r="AB30">
        <v>16.648547636909221</v>
      </c>
      <c r="AC30">
        <v>12.249785613318675</v>
      </c>
      <c r="AD30">
        <v>15.403190007570025</v>
      </c>
      <c r="AE30">
        <v>20.831859197577597</v>
      </c>
      <c r="AF30">
        <v>13.115436105476677</v>
      </c>
      <c r="AG30">
        <v>27.991416000000005</v>
      </c>
      <c r="AH30">
        <v>59.146722703273483</v>
      </c>
      <c r="AI30">
        <v>13.948952081696778</v>
      </c>
      <c r="AJ30">
        <v>0</v>
      </c>
      <c r="AK30">
        <v>21.979744680851066</v>
      </c>
      <c r="AL30">
        <v>9.1464664371772795</v>
      </c>
      <c r="AM30">
        <v>4.4399054763690922</v>
      </c>
      <c r="AN30">
        <v>0</v>
      </c>
      <c r="AO30">
        <v>0</v>
      </c>
      <c r="AP30">
        <v>2.4287760000000005</v>
      </c>
      <c r="AQ30">
        <v>41.403319047619043</v>
      </c>
      <c r="AR30">
        <v>0.46996648550724623</v>
      </c>
      <c r="AS30">
        <v>1.9280493606898603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832.17251321276808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202.47000000000003</v>
      </c>
      <c r="L31">
        <v>5.95</v>
      </c>
      <c r="M31">
        <v>61.19</v>
      </c>
      <c r="N31">
        <v>50.05</v>
      </c>
      <c r="O31">
        <v>70.699999999999989</v>
      </c>
      <c r="P31">
        <v>19.48197585962065</v>
      </c>
      <c r="Q31">
        <v>8.66</v>
      </c>
      <c r="R31">
        <v>8.9341415465268668</v>
      </c>
      <c r="S31">
        <v>11.12</v>
      </c>
      <c r="T31">
        <v>0</v>
      </c>
      <c r="U31">
        <v>59.6</v>
      </c>
      <c r="V31">
        <v>7.620000000000001</v>
      </c>
      <c r="W31">
        <v>14.33</v>
      </c>
      <c r="X31">
        <v>62.5</v>
      </c>
      <c r="Y31">
        <v>0</v>
      </c>
      <c r="Z31">
        <v>8.2434427272727255</v>
      </c>
      <c r="AA31">
        <v>5.9209620253164577</v>
      </c>
      <c r="AB31">
        <v>16.648547636909221</v>
      </c>
      <c r="AC31">
        <v>12.249785613318675</v>
      </c>
      <c r="AD31">
        <v>15.403190007570025</v>
      </c>
      <c r="AE31">
        <v>20.831859197577597</v>
      </c>
      <c r="AF31">
        <v>13.115436105476677</v>
      </c>
      <c r="AG31">
        <v>27.991416000000005</v>
      </c>
      <c r="AH31">
        <v>59.146722703273483</v>
      </c>
      <c r="AI31">
        <v>13.948952081696778</v>
      </c>
      <c r="AJ31">
        <v>0</v>
      </c>
      <c r="AK31">
        <v>21.979744680851066</v>
      </c>
      <c r="AL31">
        <v>9.1464664371772795</v>
      </c>
      <c r="AM31">
        <v>4.4399054763690922</v>
      </c>
      <c r="AN31">
        <v>0</v>
      </c>
      <c r="AO31">
        <v>0</v>
      </c>
      <c r="AP31">
        <v>2.1608640000000001</v>
      </c>
      <c r="AQ31">
        <v>41.403319047619043</v>
      </c>
      <c r="AR31">
        <v>14.88959239130434</v>
      </c>
      <c r="AS31">
        <v>1.9280493606898603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872.0543728985698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201.51</v>
      </c>
      <c r="L32">
        <v>5.95</v>
      </c>
      <c r="M32">
        <v>61.19</v>
      </c>
      <c r="N32">
        <v>50.05</v>
      </c>
      <c r="O32">
        <v>70.699999999999989</v>
      </c>
      <c r="P32">
        <v>19.48197585962065</v>
      </c>
      <c r="Q32">
        <v>8.66</v>
      </c>
      <c r="R32">
        <v>8.9341415465268668</v>
      </c>
      <c r="S32">
        <v>11.12</v>
      </c>
      <c r="T32">
        <v>0</v>
      </c>
      <c r="U32">
        <v>59.6</v>
      </c>
      <c r="V32">
        <v>7.620000000000001</v>
      </c>
      <c r="W32">
        <v>14.33</v>
      </c>
      <c r="X32">
        <v>62.5</v>
      </c>
      <c r="Y32">
        <v>0</v>
      </c>
      <c r="Z32">
        <v>8.2434427272727255</v>
      </c>
      <c r="AA32">
        <v>4.9941645569620263</v>
      </c>
      <c r="AB32">
        <v>16.648547636909221</v>
      </c>
      <c r="AC32">
        <v>12.249785613318675</v>
      </c>
      <c r="AD32">
        <v>15.403190007570025</v>
      </c>
      <c r="AE32">
        <v>20.831859197577597</v>
      </c>
      <c r="AF32">
        <v>13.115436105476677</v>
      </c>
      <c r="AG32">
        <v>27.991416000000005</v>
      </c>
      <c r="AH32">
        <v>59.146722703273483</v>
      </c>
      <c r="AI32">
        <v>13.948952081696778</v>
      </c>
      <c r="AJ32">
        <v>0</v>
      </c>
      <c r="AK32">
        <v>21.979744680851066</v>
      </c>
      <c r="AL32">
        <v>9.1464664371772795</v>
      </c>
      <c r="AM32">
        <v>2.2221485371342831</v>
      </c>
      <c r="AN32">
        <v>0</v>
      </c>
      <c r="AO32">
        <v>0</v>
      </c>
      <c r="AP32">
        <v>2.1608640000000001</v>
      </c>
      <c r="AQ32">
        <v>41.403319047619043</v>
      </c>
      <c r="AR32">
        <v>14.88959239130434</v>
      </c>
      <c r="AS32">
        <v>1.9280493606898603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867.94981849098053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172.73000000000002</v>
      </c>
      <c r="L33">
        <v>5.95</v>
      </c>
      <c r="M33">
        <v>61.19</v>
      </c>
      <c r="N33">
        <v>50.05</v>
      </c>
      <c r="O33">
        <v>70.699999999999989</v>
      </c>
      <c r="P33">
        <v>19.48197585962065</v>
      </c>
      <c r="Q33">
        <v>8.66</v>
      </c>
      <c r="R33">
        <v>8.9341415465268668</v>
      </c>
      <c r="S33">
        <v>11.12</v>
      </c>
      <c r="T33">
        <v>0</v>
      </c>
      <c r="U33">
        <v>59.6</v>
      </c>
      <c r="V33">
        <v>7.620000000000001</v>
      </c>
      <c r="W33">
        <v>14.33</v>
      </c>
      <c r="X33">
        <v>62.5</v>
      </c>
      <c r="Y33">
        <v>0</v>
      </c>
      <c r="Z33">
        <v>0.46553272727272721</v>
      </c>
      <c r="AA33">
        <v>0</v>
      </c>
      <c r="AB33">
        <v>11.101959489872465</v>
      </c>
      <c r="AC33">
        <v>8.1606675043191448</v>
      </c>
      <c r="AD33">
        <v>11.582039364118096</v>
      </c>
      <c r="AE33">
        <v>13.892298258894778</v>
      </c>
      <c r="AF33">
        <v>5.8991734279918875</v>
      </c>
      <c r="AG33">
        <v>27.991416000000005</v>
      </c>
      <c r="AH33">
        <v>49.291131573389649</v>
      </c>
      <c r="AI33">
        <v>13.948952081696778</v>
      </c>
      <c r="AJ33">
        <v>0</v>
      </c>
      <c r="AK33">
        <v>21.979744680851066</v>
      </c>
      <c r="AL33">
        <v>9.1464664371772795</v>
      </c>
      <c r="AM33">
        <v>0</v>
      </c>
      <c r="AN33">
        <v>0</v>
      </c>
      <c r="AO33">
        <v>0</v>
      </c>
      <c r="AP33">
        <v>2.1608640000000001</v>
      </c>
      <c r="AQ33">
        <v>30.804679365079366</v>
      </c>
      <c r="AR33">
        <v>1.3967228260869562</v>
      </c>
      <c r="AS33">
        <v>1.9280493606898603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762.61581450358756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180.48000000000002</v>
      </c>
      <c r="L34">
        <v>5.95</v>
      </c>
      <c r="M34">
        <v>61.19</v>
      </c>
      <c r="N34">
        <v>50.05</v>
      </c>
      <c r="O34">
        <v>70.699999999999989</v>
      </c>
      <c r="P34">
        <v>19.48197585962065</v>
      </c>
      <c r="Q34">
        <v>8.66</v>
      </c>
      <c r="R34">
        <v>8.9341415465268668</v>
      </c>
      <c r="S34">
        <v>11.12</v>
      </c>
      <c r="T34">
        <v>0</v>
      </c>
      <c r="U34">
        <v>59.6</v>
      </c>
      <c r="V34">
        <v>7.620000000000001</v>
      </c>
      <c r="W34">
        <v>14.33</v>
      </c>
      <c r="X34">
        <v>62.5</v>
      </c>
      <c r="Y34">
        <v>0</v>
      </c>
      <c r="Z34">
        <v>0</v>
      </c>
      <c r="AA34">
        <v>0</v>
      </c>
      <c r="AB34">
        <v>5.0591207801950473</v>
      </c>
      <c r="AC34">
        <v>4.0803337521595724</v>
      </c>
      <c r="AD34">
        <v>7.6818304314912949</v>
      </c>
      <c r="AE34">
        <v>13.892298258894778</v>
      </c>
      <c r="AF34">
        <v>5.8991734279918875</v>
      </c>
      <c r="AG34">
        <v>27.991416000000005</v>
      </c>
      <c r="AH34">
        <v>39.431148468848988</v>
      </c>
      <c r="AI34">
        <v>2.1432898664571871</v>
      </c>
      <c r="AJ34">
        <v>0</v>
      </c>
      <c r="AK34">
        <v>21.979744680851066</v>
      </c>
      <c r="AL34">
        <v>9.1464664371772795</v>
      </c>
      <c r="AM34">
        <v>0</v>
      </c>
      <c r="AN34">
        <v>0</v>
      </c>
      <c r="AO34">
        <v>0</v>
      </c>
      <c r="AP34">
        <v>2.4287760000000005</v>
      </c>
      <c r="AQ34">
        <v>20.531831746031749</v>
      </c>
      <c r="AR34">
        <v>0.3689456521739129</v>
      </c>
      <c r="AS34">
        <v>1.9280493606898603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723.17854226911027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187.12</v>
      </c>
      <c r="L35">
        <v>5.95</v>
      </c>
      <c r="M35">
        <v>61.19</v>
      </c>
      <c r="N35">
        <v>50.05</v>
      </c>
      <c r="O35">
        <v>70.699999999999989</v>
      </c>
      <c r="P35">
        <v>19.48197585962065</v>
      </c>
      <c r="Q35">
        <v>8.66</v>
      </c>
      <c r="R35">
        <v>8.9341415465268668</v>
      </c>
      <c r="S35">
        <v>11.12</v>
      </c>
      <c r="T35">
        <v>0</v>
      </c>
      <c r="U35">
        <v>59.6</v>
      </c>
      <c r="V35">
        <v>7.620000000000001</v>
      </c>
      <c r="W35">
        <v>14.33</v>
      </c>
      <c r="X35">
        <v>62.5</v>
      </c>
      <c r="Y35">
        <v>0</v>
      </c>
      <c r="Z35">
        <v>0</v>
      </c>
      <c r="AA35">
        <v>0</v>
      </c>
      <c r="AB35">
        <v>1.0100675168792195</v>
      </c>
      <c r="AC35">
        <v>4.0803337521595724</v>
      </c>
      <c r="AD35">
        <v>3.8387191521574575</v>
      </c>
      <c r="AE35">
        <v>13.892298258894778</v>
      </c>
      <c r="AF35">
        <v>5.8991734279918875</v>
      </c>
      <c r="AG35">
        <v>27.991416000000005</v>
      </c>
      <c r="AH35">
        <v>29.575557338965151</v>
      </c>
      <c r="AI35">
        <v>1.0760369206598583</v>
      </c>
      <c r="AJ35">
        <v>0</v>
      </c>
      <c r="AK35">
        <v>21.979744680851066</v>
      </c>
      <c r="AL35">
        <v>9.9894931153184157</v>
      </c>
      <c r="AM35">
        <v>0</v>
      </c>
      <c r="AN35">
        <v>0</v>
      </c>
      <c r="AO35">
        <v>0</v>
      </c>
      <c r="AP35">
        <v>2.4287760000000005</v>
      </c>
      <c r="AQ35">
        <v>9.9331920634920632</v>
      </c>
      <c r="AR35">
        <v>0.3689456521739129</v>
      </c>
      <c r="AS35">
        <v>1.9280493606898603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701.24792064638052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187.12</v>
      </c>
      <c r="L36">
        <v>5.95</v>
      </c>
      <c r="M36">
        <v>61.19</v>
      </c>
      <c r="N36">
        <v>50.05</v>
      </c>
      <c r="O36">
        <v>70.699999999999989</v>
      </c>
      <c r="P36">
        <v>19.48197585962065</v>
      </c>
      <c r="Q36">
        <v>8.66</v>
      </c>
      <c r="R36">
        <v>8.9341415465268668</v>
      </c>
      <c r="S36">
        <v>11.12</v>
      </c>
      <c r="T36">
        <v>0</v>
      </c>
      <c r="U36">
        <v>59.6</v>
      </c>
      <c r="V36">
        <v>7.620000000000001</v>
      </c>
      <c r="W36">
        <v>14.33</v>
      </c>
      <c r="X36">
        <v>62.5</v>
      </c>
      <c r="Y36">
        <v>0</v>
      </c>
      <c r="Z36">
        <v>0</v>
      </c>
      <c r="AA36">
        <v>0</v>
      </c>
      <c r="AB36">
        <v>1.0100675168792195</v>
      </c>
      <c r="AC36">
        <v>4.0803337521595724</v>
      </c>
      <c r="AD36">
        <v>0</v>
      </c>
      <c r="AE36">
        <v>13.892298258894778</v>
      </c>
      <c r="AF36">
        <v>5.8991734279918875</v>
      </c>
      <c r="AG36">
        <v>27.991416000000005</v>
      </c>
      <c r="AH36">
        <v>16.96180612460401</v>
      </c>
      <c r="AI36">
        <v>0</v>
      </c>
      <c r="AJ36">
        <v>0</v>
      </c>
      <c r="AK36">
        <v>21.979744680851066</v>
      </c>
      <c r="AL36">
        <v>56.825966437177279</v>
      </c>
      <c r="AM36">
        <v>0</v>
      </c>
      <c r="AN36">
        <v>0</v>
      </c>
      <c r="AO36">
        <v>0</v>
      </c>
      <c r="AP36">
        <v>2.4287760000000005</v>
      </c>
      <c r="AQ36">
        <v>0</v>
      </c>
      <c r="AR36">
        <v>0.3689456521739129</v>
      </c>
      <c r="AS36">
        <v>1.9280493606898603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720.62269461756898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211.10999999999999</v>
      </c>
      <c r="L37">
        <v>5.95</v>
      </c>
      <c r="M37">
        <v>61.19</v>
      </c>
      <c r="N37">
        <v>50.05</v>
      </c>
      <c r="O37">
        <v>70.699999999999989</v>
      </c>
      <c r="P37">
        <v>19.48197585962065</v>
      </c>
      <c r="Q37">
        <v>8.66</v>
      </c>
      <c r="R37">
        <v>8.9341415465268668</v>
      </c>
      <c r="S37">
        <v>11.12</v>
      </c>
      <c r="T37">
        <v>0</v>
      </c>
      <c r="U37">
        <v>59.6</v>
      </c>
      <c r="V37">
        <v>7.620000000000001</v>
      </c>
      <c r="W37">
        <v>14.33</v>
      </c>
      <c r="X37">
        <v>62.5</v>
      </c>
      <c r="Y37">
        <v>0</v>
      </c>
      <c r="Z37">
        <v>0</v>
      </c>
      <c r="AA37">
        <v>0</v>
      </c>
      <c r="AB37">
        <v>1.0100675168792195</v>
      </c>
      <c r="AC37">
        <v>4.0803337521595724</v>
      </c>
      <c r="AD37">
        <v>0</v>
      </c>
      <c r="AE37">
        <v>13.892298258894778</v>
      </c>
      <c r="AF37">
        <v>5.8991734279918875</v>
      </c>
      <c r="AG37">
        <v>27.991416000000005</v>
      </c>
      <c r="AH37">
        <v>16.96180612460401</v>
      </c>
      <c r="AI37">
        <v>0</v>
      </c>
      <c r="AJ37">
        <v>0</v>
      </c>
      <c r="AK37">
        <v>21.979744680851066</v>
      </c>
      <c r="AL37">
        <v>56.825966437177279</v>
      </c>
      <c r="AM37">
        <v>0</v>
      </c>
      <c r="AN37">
        <v>0</v>
      </c>
      <c r="AO37">
        <v>0</v>
      </c>
      <c r="AP37">
        <v>2.4287760000000005</v>
      </c>
      <c r="AQ37">
        <v>0</v>
      </c>
      <c r="AR37">
        <v>0.3689456521739129</v>
      </c>
      <c r="AS37">
        <v>1.9280493606898603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744.6126946175691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191.92000000000002</v>
      </c>
      <c r="L38">
        <v>5.95</v>
      </c>
      <c r="M38">
        <v>61.19</v>
      </c>
      <c r="N38">
        <v>50.05</v>
      </c>
      <c r="O38">
        <v>70.699999999999989</v>
      </c>
      <c r="P38">
        <v>19.48197585962065</v>
      </c>
      <c r="Q38">
        <v>8.66</v>
      </c>
      <c r="R38">
        <v>8.9341415465268668</v>
      </c>
      <c r="S38">
        <v>11.12</v>
      </c>
      <c r="T38">
        <v>0</v>
      </c>
      <c r="U38">
        <v>59.6</v>
      </c>
      <c r="V38">
        <v>7.620000000000001</v>
      </c>
      <c r="W38">
        <v>14.33</v>
      </c>
      <c r="X38">
        <v>62.5</v>
      </c>
      <c r="Y38">
        <v>0</v>
      </c>
      <c r="Z38">
        <v>0</v>
      </c>
      <c r="AA38">
        <v>0</v>
      </c>
      <c r="AB38">
        <v>1.0100675168792195</v>
      </c>
      <c r="AC38">
        <v>4.0803337521595724</v>
      </c>
      <c r="AD38">
        <v>0</v>
      </c>
      <c r="AE38">
        <v>13.892298258894778</v>
      </c>
      <c r="AF38">
        <v>5.8991734279918875</v>
      </c>
      <c r="AG38">
        <v>27.991416000000005</v>
      </c>
      <c r="AH38">
        <v>16.96180612460401</v>
      </c>
      <c r="AI38">
        <v>0</v>
      </c>
      <c r="AJ38">
        <v>0</v>
      </c>
      <c r="AK38">
        <v>21.979744680851066</v>
      </c>
      <c r="AL38">
        <v>56.825966437177279</v>
      </c>
      <c r="AM38">
        <v>0</v>
      </c>
      <c r="AN38">
        <v>0</v>
      </c>
      <c r="AO38">
        <v>0</v>
      </c>
      <c r="AP38">
        <v>2.4287760000000005</v>
      </c>
      <c r="AQ38">
        <v>0</v>
      </c>
      <c r="AR38">
        <v>0.3689456521739129</v>
      </c>
      <c r="AS38">
        <v>1.9280493606898603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725.42269461756905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172.73000000000002</v>
      </c>
      <c r="L39">
        <v>5.95</v>
      </c>
      <c r="M39">
        <v>61.19</v>
      </c>
      <c r="N39">
        <v>50.05</v>
      </c>
      <c r="O39">
        <v>70.699999999999989</v>
      </c>
      <c r="P39">
        <v>19.48197585962065</v>
      </c>
      <c r="Q39">
        <v>8.66</v>
      </c>
      <c r="R39">
        <v>8.9341415465268668</v>
      </c>
      <c r="S39">
        <v>11.12</v>
      </c>
      <c r="T39">
        <v>0</v>
      </c>
      <c r="U39">
        <v>59.6</v>
      </c>
      <c r="V39">
        <v>7.620000000000001</v>
      </c>
      <c r="W39">
        <v>14.33</v>
      </c>
      <c r="X39">
        <v>62.5</v>
      </c>
      <c r="Y39">
        <v>0</v>
      </c>
      <c r="Z39">
        <v>0</v>
      </c>
      <c r="AA39">
        <v>0</v>
      </c>
      <c r="AB39">
        <v>1.0100675168792195</v>
      </c>
      <c r="AC39">
        <v>0</v>
      </c>
      <c r="AD39">
        <v>0</v>
      </c>
      <c r="AE39">
        <v>13.892298258894778</v>
      </c>
      <c r="AF39">
        <v>5.8991734279918875</v>
      </c>
      <c r="AG39">
        <v>27.991416000000005</v>
      </c>
      <c r="AH39">
        <v>9.8599831045406532</v>
      </c>
      <c r="AI39">
        <v>0</v>
      </c>
      <c r="AJ39">
        <v>0</v>
      </c>
      <c r="AK39">
        <v>21.979744680851066</v>
      </c>
      <c r="AL39">
        <v>56.825966437177279</v>
      </c>
      <c r="AM39">
        <v>0</v>
      </c>
      <c r="AN39">
        <v>0</v>
      </c>
      <c r="AO39">
        <v>0</v>
      </c>
      <c r="AP39">
        <v>5.0200560000000003</v>
      </c>
      <c r="AQ39">
        <v>0</v>
      </c>
      <c r="AR39">
        <v>14.88959239130434</v>
      </c>
      <c r="AS39">
        <v>1.9280493606898603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712.16246458447654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143.94</v>
      </c>
      <c r="L40">
        <v>5.95</v>
      </c>
      <c r="M40">
        <v>61.19</v>
      </c>
      <c r="N40">
        <v>50.05</v>
      </c>
      <c r="O40">
        <v>70.699999999999989</v>
      </c>
      <c r="P40">
        <v>19.48197585962065</v>
      </c>
      <c r="Q40">
        <v>8.66</v>
      </c>
      <c r="R40">
        <v>8.9341415465268668</v>
      </c>
      <c r="S40">
        <v>11.12</v>
      </c>
      <c r="T40">
        <v>0</v>
      </c>
      <c r="U40">
        <v>59.6</v>
      </c>
      <c r="V40">
        <v>7.620000000000001</v>
      </c>
      <c r="W40">
        <v>14.33</v>
      </c>
      <c r="X40">
        <v>62.5</v>
      </c>
      <c r="Y40">
        <v>0</v>
      </c>
      <c r="Z40">
        <v>0</v>
      </c>
      <c r="AA40">
        <v>0</v>
      </c>
      <c r="AB40">
        <v>1.0100675168792195</v>
      </c>
      <c r="AC40">
        <v>0</v>
      </c>
      <c r="AD40">
        <v>0</v>
      </c>
      <c r="AE40">
        <v>13.892298258894778</v>
      </c>
      <c r="AF40">
        <v>5.8991734279918875</v>
      </c>
      <c r="AG40">
        <v>27.991416000000005</v>
      </c>
      <c r="AH40">
        <v>9.8599831045406532</v>
      </c>
      <c r="AI40">
        <v>0</v>
      </c>
      <c r="AJ40">
        <v>0</v>
      </c>
      <c r="AK40">
        <v>21.979744680851066</v>
      </c>
      <c r="AL40">
        <v>9.9894931153184157</v>
      </c>
      <c r="AM40">
        <v>0</v>
      </c>
      <c r="AN40">
        <v>0</v>
      </c>
      <c r="AO40">
        <v>0</v>
      </c>
      <c r="AP40">
        <v>2.4287760000000005</v>
      </c>
      <c r="AQ40">
        <v>0</v>
      </c>
      <c r="AR40">
        <v>14.88959239130434</v>
      </c>
      <c r="AS40">
        <v>1.9280493606898603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633.9447112626176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143.94</v>
      </c>
      <c r="L41">
        <v>5.95</v>
      </c>
      <c r="M41">
        <v>61.19</v>
      </c>
      <c r="N41">
        <v>50.05</v>
      </c>
      <c r="O41">
        <v>70.699999999999989</v>
      </c>
      <c r="P41">
        <v>19.48197585962065</v>
      </c>
      <c r="Q41">
        <v>8.66</v>
      </c>
      <c r="R41">
        <v>8.9341415465268668</v>
      </c>
      <c r="S41">
        <v>11.12</v>
      </c>
      <c r="T41">
        <v>0</v>
      </c>
      <c r="U41">
        <v>59.6</v>
      </c>
      <c r="V41">
        <v>7.620000000000001</v>
      </c>
      <c r="W41">
        <v>14.33</v>
      </c>
      <c r="X41">
        <v>65.13</v>
      </c>
      <c r="Y41">
        <v>0</v>
      </c>
      <c r="Z41">
        <v>0</v>
      </c>
      <c r="AA41">
        <v>0</v>
      </c>
      <c r="AB41">
        <v>1.0100675168792195</v>
      </c>
      <c r="AC41">
        <v>0</v>
      </c>
      <c r="AD41">
        <v>0</v>
      </c>
      <c r="AE41">
        <v>6.9439530658591995</v>
      </c>
      <c r="AF41">
        <v>5.8991734279918875</v>
      </c>
      <c r="AG41">
        <v>27.991416000000005</v>
      </c>
      <c r="AH41">
        <v>0</v>
      </c>
      <c r="AI41">
        <v>0</v>
      </c>
      <c r="AJ41">
        <v>0</v>
      </c>
      <c r="AK41">
        <v>21.979744680851066</v>
      </c>
      <c r="AL41">
        <v>9.1464664371772795</v>
      </c>
      <c r="AM41">
        <v>0</v>
      </c>
      <c r="AN41">
        <v>0</v>
      </c>
      <c r="AO41">
        <v>0</v>
      </c>
      <c r="AP41">
        <v>2.4287760000000005</v>
      </c>
      <c r="AQ41">
        <v>0</v>
      </c>
      <c r="AR41">
        <v>1.3967228260869562</v>
      </c>
      <c r="AS41">
        <v>1.9280493606898603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605.43048672168288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143.94</v>
      </c>
      <c r="L42">
        <v>5.95</v>
      </c>
      <c r="M42">
        <v>61.19</v>
      </c>
      <c r="N42">
        <v>50.05</v>
      </c>
      <c r="O42">
        <v>70.699999999999989</v>
      </c>
      <c r="P42">
        <v>19.48197585962065</v>
      </c>
      <c r="Q42">
        <v>8.66</v>
      </c>
      <c r="R42">
        <v>8.9341415465268668</v>
      </c>
      <c r="S42">
        <v>11.12</v>
      </c>
      <c r="T42">
        <v>0</v>
      </c>
      <c r="U42">
        <v>59.6</v>
      </c>
      <c r="V42">
        <v>7.620000000000001</v>
      </c>
      <c r="W42">
        <v>14.33</v>
      </c>
      <c r="X42">
        <v>62.5</v>
      </c>
      <c r="Y42">
        <v>0</v>
      </c>
      <c r="Z42">
        <v>0</v>
      </c>
      <c r="AA42">
        <v>0</v>
      </c>
      <c r="AB42">
        <v>1.0100675168792195</v>
      </c>
      <c r="AC42">
        <v>0</v>
      </c>
      <c r="AD42">
        <v>0</v>
      </c>
      <c r="AE42">
        <v>6.9439530658591995</v>
      </c>
      <c r="AF42">
        <v>5.8991734279918875</v>
      </c>
      <c r="AG42">
        <v>27.991416000000005</v>
      </c>
      <c r="AH42">
        <v>0</v>
      </c>
      <c r="AI42">
        <v>0</v>
      </c>
      <c r="AJ42">
        <v>0</v>
      </c>
      <c r="AK42">
        <v>21.979744680851066</v>
      </c>
      <c r="AL42">
        <v>9.1464664371772795</v>
      </c>
      <c r="AM42">
        <v>0</v>
      </c>
      <c r="AN42">
        <v>0</v>
      </c>
      <c r="AO42">
        <v>0</v>
      </c>
      <c r="AP42">
        <v>2.4287760000000005</v>
      </c>
      <c r="AQ42">
        <v>0</v>
      </c>
      <c r="AR42">
        <v>0.3689456521739129</v>
      </c>
      <c r="AS42">
        <v>1.9280493606898603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601.77270954776986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143.94</v>
      </c>
      <c r="L43">
        <v>2.9</v>
      </c>
      <c r="M43">
        <v>61.19</v>
      </c>
      <c r="N43">
        <v>50.05</v>
      </c>
      <c r="O43">
        <v>70.699999999999989</v>
      </c>
      <c r="P43">
        <v>19.48197585962065</v>
      </c>
      <c r="Q43">
        <v>8.66</v>
      </c>
      <c r="R43">
        <v>8.9341415465268668</v>
      </c>
      <c r="S43">
        <v>11.12</v>
      </c>
      <c r="T43">
        <v>0</v>
      </c>
      <c r="U43">
        <v>59.6</v>
      </c>
      <c r="V43">
        <v>6.28</v>
      </c>
      <c r="W43">
        <v>14.324553401748386</v>
      </c>
      <c r="X43">
        <v>62.5</v>
      </c>
      <c r="Y43">
        <v>0</v>
      </c>
      <c r="Z43">
        <v>0</v>
      </c>
      <c r="AA43">
        <v>0</v>
      </c>
      <c r="AB43">
        <v>1.0100675168792195</v>
      </c>
      <c r="AC43">
        <v>0</v>
      </c>
      <c r="AD43">
        <v>0</v>
      </c>
      <c r="AE43">
        <v>6.9439530658591995</v>
      </c>
      <c r="AF43">
        <v>5.8991734279918875</v>
      </c>
      <c r="AG43">
        <v>27.991416000000005</v>
      </c>
      <c r="AH43">
        <v>0</v>
      </c>
      <c r="AI43">
        <v>0</v>
      </c>
      <c r="AJ43">
        <v>0</v>
      </c>
      <c r="AK43">
        <v>21.979744680851066</v>
      </c>
      <c r="AL43">
        <v>9.1464664371772795</v>
      </c>
      <c r="AM43">
        <v>0</v>
      </c>
      <c r="AN43">
        <v>0</v>
      </c>
      <c r="AO43">
        <v>0</v>
      </c>
      <c r="AP43">
        <v>2.4287760000000005</v>
      </c>
      <c r="AQ43">
        <v>0</v>
      </c>
      <c r="AR43">
        <v>0.3689456521739129</v>
      </c>
      <c r="AS43">
        <v>1.9280493606898603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597.37726294951824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143.94</v>
      </c>
      <c r="L44">
        <v>2.9</v>
      </c>
      <c r="M44">
        <v>61.19</v>
      </c>
      <c r="N44">
        <v>50.05</v>
      </c>
      <c r="O44">
        <v>70.699999999999989</v>
      </c>
      <c r="P44">
        <v>19.48197585962065</v>
      </c>
      <c r="Q44">
        <v>8.66</v>
      </c>
      <c r="R44">
        <v>8.9341415465268668</v>
      </c>
      <c r="S44">
        <v>11.12</v>
      </c>
      <c r="T44">
        <v>0</v>
      </c>
      <c r="U44">
        <v>59.6</v>
      </c>
      <c r="V44">
        <v>6.28</v>
      </c>
      <c r="W44">
        <v>14.324553401748386</v>
      </c>
      <c r="X44">
        <v>62.5</v>
      </c>
      <c r="Y44">
        <v>0</v>
      </c>
      <c r="Z44">
        <v>0</v>
      </c>
      <c r="AA44">
        <v>0</v>
      </c>
      <c r="AB44">
        <v>1.0100675168792195</v>
      </c>
      <c r="AC44">
        <v>0</v>
      </c>
      <c r="AD44">
        <v>0</v>
      </c>
      <c r="AE44">
        <v>6.9439530658591995</v>
      </c>
      <c r="AF44">
        <v>5.8991734279918875</v>
      </c>
      <c r="AG44">
        <v>27.991416000000005</v>
      </c>
      <c r="AH44">
        <v>0</v>
      </c>
      <c r="AI44">
        <v>0</v>
      </c>
      <c r="AJ44">
        <v>0</v>
      </c>
      <c r="AK44">
        <v>21.979744680851066</v>
      </c>
      <c r="AL44">
        <v>9.1464664371772795</v>
      </c>
      <c r="AM44">
        <v>0</v>
      </c>
      <c r="AN44">
        <v>0</v>
      </c>
      <c r="AO44">
        <v>0</v>
      </c>
      <c r="AP44">
        <v>2.4287760000000005</v>
      </c>
      <c r="AQ44">
        <v>0</v>
      </c>
      <c r="AR44">
        <v>0.3689456521739129</v>
      </c>
      <c r="AS44">
        <v>1.9280493606898603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597.37726294951824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143.94</v>
      </c>
      <c r="L45">
        <v>2.9</v>
      </c>
      <c r="M45">
        <v>61.19</v>
      </c>
      <c r="N45">
        <v>50.05</v>
      </c>
      <c r="O45">
        <v>70.699999999999989</v>
      </c>
      <c r="P45">
        <v>19.48197585962065</v>
      </c>
      <c r="Q45">
        <v>8.66</v>
      </c>
      <c r="R45">
        <v>8.9341415465268668</v>
      </c>
      <c r="S45">
        <v>11.12</v>
      </c>
      <c r="T45">
        <v>0</v>
      </c>
      <c r="U45">
        <v>59.6</v>
      </c>
      <c r="V45">
        <v>6.28</v>
      </c>
      <c r="W45">
        <v>14.324553401748386</v>
      </c>
      <c r="X45">
        <v>62.5</v>
      </c>
      <c r="Y45">
        <v>0</v>
      </c>
      <c r="Z45">
        <v>0</v>
      </c>
      <c r="AA45">
        <v>0</v>
      </c>
      <c r="AB45">
        <v>1.0100675168792195</v>
      </c>
      <c r="AC45">
        <v>0</v>
      </c>
      <c r="AD45">
        <v>0</v>
      </c>
      <c r="AE45">
        <v>6.9439530658591995</v>
      </c>
      <c r="AF45">
        <v>5.8991734279918875</v>
      </c>
      <c r="AG45">
        <v>27.991416000000005</v>
      </c>
      <c r="AH45">
        <v>0</v>
      </c>
      <c r="AI45">
        <v>0</v>
      </c>
      <c r="AJ45">
        <v>0</v>
      </c>
      <c r="AK45">
        <v>21.979744680851066</v>
      </c>
      <c r="AL45">
        <v>9.1464664371772795</v>
      </c>
      <c r="AM45">
        <v>0</v>
      </c>
      <c r="AN45">
        <v>0</v>
      </c>
      <c r="AO45">
        <v>0</v>
      </c>
      <c r="AP45">
        <v>2.4287760000000005</v>
      </c>
      <c r="AQ45">
        <v>0</v>
      </c>
      <c r="AR45">
        <v>0.3689456521739129</v>
      </c>
      <c r="AS45">
        <v>1.9280493606898603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597.37726294951824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143.94</v>
      </c>
      <c r="L46">
        <v>2.9</v>
      </c>
      <c r="M46">
        <v>61.19</v>
      </c>
      <c r="N46">
        <v>50.05</v>
      </c>
      <c r="O46">
        <v>70.699999999999989</v>
      </c>
      <c r="P46">
        <v>19.48197585962065</v>
      </c>
      <c r="Q46">
        <v>8.66</v>
      </c>
      <c r="R46">
        <v>8.9341415465268668</v>
      </c>
      <c r="S46">
        <v>11.12</v>
      </c>
      <c r="T46">
        <v>0</v>
      </c>
      <c r="U46">
        <v>59.6</v>
      </c>
      <c r="V46">
        <v>6.28</v>
      </c>
      <c r="W46">
        <v>14.324553401748386</v>
      </c>
      <c r="X46">
        <v>62.5</v>
      </c>
      <c r="Y46">
        <v>0</v>
      </c>
      <c r="Z46">
        <v>0</v>
      </c>
      <c r="AA46">
        <v>0</v>
      </c>
      <c r="AB46">
        <v>1.0100675168792195</v>
      </c>
      <c r="AC46">
        <v>0</v>
      </c>
      <c r="AD46">
        <v>0</v>
      </c>
      <c r="AE46">
        <v>6.9439530658591995</v>
      </c>
      <c r="AF46">
        <v>5.8991734279918875</v>
      </c>
      <c r="AG46">
        <v>27.991416000000005</v>
      </c>
      <c r="AH46">
        <v>0</v>
      </c>
      <c r="AI46">
        <v>0</v>
      </c>
      <c r="AJ46">
        <v>0</v>
      </c>
      <c r="AK46">
        <v>21.979744680851066</v>
      </c>
      <c r="AL46">
        <v>9.1464664371772795</v>
      </c>
      <c r="AM46">
        <v>0</v>
      </c>
      <c r="AN46">
        <v>0</v>
      </c>
      <c r="AO46">
        <v>0</v>
      </c>
      <c r="AP46">
        <v>2.4287760000000005</v>
      </c>
      <c r="AQ46">
        <v>0</v>
      </c>
      <c r="AR46">
        <v>0.3689456521739129</v>
      </c>
      <c r="AS46">
        <v>1.9280493606898603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597.37726294951824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143.94</v>
      </c>
      <c r="L47">
        <v>2.9</v>
      </c>
      <c r="M47">
        <v>61.19</v>
      </c>
      <c r="N47">
        <v>50.05</v>
      </c>
      <c r="O47">
        <v>70.699999999999989</v>
      </c>
      <c r="P47">
        <v>19.482575356953994</v>
      </c>
      <c r="Q47">
        <v>8.66</v>
      </c>
      <c r="R47">
        <v>8.9341415465268668</v>
      </c>
      <c r="S47">
        <v>11.12</v>
      </c>
      <c r="T47">
        <v>0</v>
      </c>
      <c r="U47">
        <v>59.6</v>
      </c>
      <c r="V47">
        <v>6.28</v>
      </c>
      <c r="W47">
        <v>14.324553401748386</v>
      </c>
      <c r="X47">
        <v>62.5</v>
      </c>
      <c r="Y47">
        <v>0</v>
      </c>
      <c r="Z47">
        <v>0</v>
      </c>
      <c r="AA47">
        <v>0</v>
      </c>
      <c r="AB47">
        <v>1.0100675168792195</v>
      </c>
      <c r="AC47">
        <v>0</v>
      </c>
      <c r="AD47">
        <v>0</v>
      </c>
      <c r="AE47">
        <v>6.9439530658591995</v>
      </c>
      <c r="AF47">
        <v>5.8991734279918875</v>
      </c>
      <c r="AG47">
        <v>27.991416000000005</v>
      </c>
      <c r="AH47">
        <v>0</v>
      </c>
      <c r="AI47">
        <v>0</v>
      </c>
      <c r="AJ47">
        <v>0</v>
      </c>
      <c r="AK47">
        <v>21.979744680851066</v>
      </c>
      <c r="AL47">
        <v>9.1464664371772795</v>
      </c>
      <c r="AM47">
        <v>0</v>
      </c>
      <c r="AN47">
        <v>0</v>
      </c>
      <c r="AO47">
        <v>0</v>
      </c>
      <c r="AP47">
        <v>2.4287760000000005</v>
      </c>
      <c r="AQ47">
        <v>0</v>
      </c>
      <c r="AR47">
        <v>14.88959239130434</v>
      </c>
      <c r="AS47">
        <v>1.9280493606898603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611.89850918598188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143.94</v>
      </c>
      <c r="L48">
        <v>2.9</v>
      </c>
      <c r="M48">
        <v>61.19</v>
      </c>
      <c r="N48">
        <v>50.05</v>
      </c>
      <c r="O48">
        <v>70.699999999999989</v>
      </c>
      <c r="P48">
        <v>19.482575356953994</v>
      </c>
      <c r="Q48">
        <v>8.66</v>
      </c>
      <c r="R48">
        <v>8.9341415465268668</v>
      </c>
      <c r="S48">
        <v>11.12</v>
      </c>
      <c r="T48">
        <v>0</v>
      </c>
      <c r="U48">
        <v>59.6</v>
      </c>
      <c r="V48">
        <v>6.28</v>
      </c>
      <c r="W48">
        <v>14.324553401748386</v>
      </c>
      <c r="X48">
        <v>62.5</v>
      </c>
      <c r="Y48">
        <v>0</v>
      </c>
      <c r="Z48">
        <v>0</v>
      </c>
      <c r="AA48">
        <v>0</v>
      </c>
      <c r="AB48">
        <v>1.0100675168792195</v>
      </c>
      <c r="AC48">
        <v>0</v>
      </c>
      <c r="AD48">
        <v>0</v>
      </c>
      <c r="AE48">
        <v>6.9439530658591995</v>
      </c>
      <c r="AF48">
        <v>5.8991734279918875</v>
      </c>
      <c r="AG48">
        <v>27.991416000000005</v>
      </c>
      <c r="AH48">
        <v>0</v>
      </c>
      <c r="AI48">
        <v>0</v>
      </c>
      <c r="AJ48">
        <v>0</v>
      </c>
      <c r="AK48">
        <v>21.979744680851066</v>
      </c>
      <c r="AL48">
        <v>9.1464664371772795</v>
      </c>
      <c r="AM48">
        <v>0</v>
      </c>
      <c r="AN48">
        <v>0</v>
      </c>
      <c r="AO48">
        <v>0</v>
      </c>
      <c r="AP48">
        <v>2.4287760000000005</v>
      </c>
      <c r="AQ48">
        <v>0</v>
      </c>
      <c r="AR48">
        <v>14.88959239130434</v>
      </c>
      <c r="AS48">
        <v>4.5368450787986925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614.50730490409069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143.94</v>
      </c>
      <c r="L49">
        <v>2.9</v>
      </c>
      <c r="M49">
        <v>61.19</v>
      </c>
      <c r="N49">
        <v>50.05</v>
      </c>
      <c r="O49">
        <v>70.699999999999989</v>
      </c>
      <c r="P49">
        <v>19.482575356953994</v>
      </c>
      <c r="Q49">
        <v>8.66</v>
      </c>
      <c r="R49">
        <v>8.9341415465268668</v>
      </c>
      <c r="S49">
        <v>11.12</v>
      </c>
      <c r="T49">
        <v>0</v>
      </c>
      <c r="U49">
        <v>59.6</v>
      </c>
      <c r="V49">
        <v>6.28</v>
      </c>
      <c r="W49">
        <v>14.324553401748386</v>
      </c>
      <c r="X49">
        <v>62.5</v>
      </c>
      <c r="Y49">
        <v>0</v>
      </c>
      <c r="Z49">
        <v>0</v>
      </c>
      <c r="AA49">
        <v>0</v>
      </c>
      <c r="AB49">
        <v>1.0100675168792195</v>
      </c>
      <c r="AC49">
        <v>0</v>
      </c>
      <c r="AD49">
        <v>0</v>
      </c>
      <c r="AE49">
        <v>6.9439530658591995</v>
      </c>
      <c r="AF49">
        <v>5.8991734279918875</v>
      </c>
      <c r="AG49">
        <v>27.991416000000005</v>
      </c>
      <c r="AH49">
        <v>0</v>
      </c>
      <c r="AI49">
        <v>0</v>
      </c>
      <c r="AJ49">
        <v>0</v>
      </c>
      <c r="AK49">
        <v>21.979744680851066</v>
      </c>
      <c r="AL49">
        <v>9.1464664371772795</v>
      </c>
      <c r="AM49">
        <v>0</v>
      </c>
      <c r="AN49">
        <v>0</v>
      </c>
      <c r="AO49">
        <v>0</v>
      </c>
      <c r="AP49">
        <v>2.4287760000000005</v>
      </c>
      <c r="AQ49">
        <v>0</v>
      </c>
      <c r="AR49">
        <v>1.3967228260869562</v>
      </c>
      <c r="AS49">
        <v>4.5368450787986925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601.01443533887334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143.94</v>
      </c>
      <c r="L50">
        <v>2.9</v>
      </c>
      <c r="M50">
        <v>61.19</v>
      </c>
      <c r="N50">
        <v>50.05</v>
      </c>
      <c r="O50">
        <v>70.699999999999989</v>
      </c>
      <c r="P50">
        <v>19.482575356953994</v>
      </c>
      <c r="Q50">
        <v>8.66</v>
      </c>
      <c r="R50">
        <v>8.9341415465268668</v>
      </c>
      <c r="S50">
        <v>11.12</v>
      </c>
      <c r="T50">
        <v>0</v>
      </c>
      <c r="U50">
        <v>59.6</v>
      </c>
      <c r="V50">
        <v>6.28</v>
      </c>
      <c r="W50">
        <v>14.324553401748386</v>
      </c>
      <c r="X50">
        <v>62.5</v>
      </c>
      <c r="Y50">
        <v>0</v>
      </c>
      <c r="Z50">
        <v>0</v>
      </c>
      <c r="AA50">
        <v>0</v>
      </c>
      <c r="AB50">
        <v>1.0100675168792195</v>
      </c>
      <c r="AC50">
        <v>0</v>
      </c>
      <c r="AD50">
        <v>0</v>
      </c>
      <c r="AE50">
        <v>6.9439530658591995</v>
      </c>
      <c r="AF50">
        <v>5.8991734279918875</v>
      </c>
      <c r="AG50">
        <v>27.991416000000005</v>
      </c>
      <c r="AH50">
        <v>0</v>
      </c>
      <c r="AI50">
        <v>0</v>
      </c>
      <c r="AJ50">
        <v>0</v>
      </c>
      <c r="AK50">
        <v>21.979744680851066</v>
      </c>
      <c r="AL50">
        <v>9.1464664371772795</v>
      </c>
      <c r="AM50">
        <v>0</v>
      </c>
      <c r="AN50">
        <v>0</v>
      </c>
      <c r="AO50">
        <v>0</v>
      </c>
      <c r="AP50">
        <v>2.4287760000000005</v>
      </c>
      <c r="AQ50">
        <v>0</v>
      </c>
      <c r="AR50">
        <v>0.3689456521739129</v>
      </c>
      <c r="AS50">
        <v>4.5368450787986925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599.98665816496032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143.94</v>
      </c>
      <c r="L51">
        <v>2.9</v>
      </c>
      <c r="M51">
        <v>61.19</v>
      </c>
      <c r="N51">
        <v>50.05</v>
      </c>
      <c r="O51">
        <v>70.699999999999989</v>
      </c>
      <c r="P51">
        <v>19.482575356953994</v>
      </c>
      <c r="Q51">
        <v>8.66</v>
      </c>
      <c r="R51">
        <v>8.9341415465268668</v>
      </c>
      <c r="S51">
        <v>11.12</v>
      </c>
      <c r="T51">
        <v>0</v>
      </c>
      <c r="U51">
        <v>59.6</v>
      </c>
      <c r="V51">
        <v>6.28</v>
      </c>
      <c r="W51">
        <v>14.324553401748386</v>
      </c>
      <c r="X51">
        <v>62.5</v>
      </c>
      <c r="Y51">
        <v>0</v>
      </c>
      <c r="Z51">
        <v>0</v>
      </c>
      <c r="AA51">
        <v>0</v>
      </c>
      <c r="AB51">
        <v>1.0100675168792195</v>
      </c>
      <c r="AC51">
        <v>0</v>
      </c>
      <c r="AD51">
        <v>0</v>
      </c>
      <c r="AE51">
        <v>6.9439530658591995</v>
      </c>
      <c r="AF51">
        <v>5.8991734279918875</v>
      </c>
      <c r="AG51">
        <v>27.991416000000005</v>
      </c>
      <c r="AH51">
        <v>0</v>
      </c>
      <c r="AI51">
        <v>0</v>
      </c>
      <c r="AJ51">
        <v>0</v>
      </c>
      <c r="AK51">
        <v>21.979744680851066</v>
      </c>
      <c r="AL51">
        <v>9.1464664371772795</v>
      </c>
      <c r="AM51">
        <v>0</v>
      </c>
      <c r="AN51">
        <v>0</v>
      </c>
      <c r="AO51">
        <v>0</v>
      </c>
      <c r="AP51">
        <v>5.0200560000000003</v>
      </c>
      <c r="AQ51">
        <v>0</v>
      </c>
      <c r="AR51">
        <v>0.3689456521739129</v>
      </c>
      <c r="AS51">
        <v>4.5368450787986925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602.5779381649603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143.94</v>
      </c>
      <c r="L52">
        <v>2.9</v>
      </c>
      <c r="M52">
        <v>61.19</v>
      </c>
      <c r="N52">
        <v>50.05</v>
      </c>
      <c r="O52">
        <v>70.699999999999989</v>
      </c>
      <c r="P52">
        <v>19.482575356953994</v>
      </c>
      <c r="Q52">
        <v>8.66</v>
      </c>
      <c r="R52">
        <v>8.9341415465268668</v>
      </c>
      <c r="S52">
        <v>11.12</v>
      </c>
      <c r="T52">
        <v>0</v>
      </c>
      <c r="U52">
        <v>59.6</v>
      </c>
      <c r="V52">
        <v>6.28</v>
      </c>
      <c r="W52">
        <v>14.324553401748386</v>
      </c>
      <c r="X52">
        <v>62.5</v>
      </c>
      <c r="Y52">
        <v>0</v>
      </c>
      <c r="Z52">
        <v>0</v>
      </c>
      <c r="AA52">
        <v>0</v>
      </c>
      <c r="AB52">
        <v>1.0100675168792195</v>
      </c>
      <c r="AC52">
        <v>0</v>
      </c>
      <c r="AD52">
        <v>0</v>
      </c>
      <c r="AE52">
        <v>6.9439530658591995</v>
      </c>
      <c r="AF52">
        <v>5.8991734279918875</v>
      </c>
      <c r="AG52">
        <v>27.991416000000005</v>
      </c>
      <c r="AH52">
        <v>0</v>
      </c>
      <c r="AI52">
        <v>0</v>
      </c>
      <c r="AJ52">
        <v>0</v>
      </c>
      <c r="AK52">
        <v>21.979744680851066</v>
      </c>
      <c r="AL52">
        <v>9.1464664371772795</v>
      </c>
      <c r="AM52">
        <v>0</v>
      </c>
      <c r="AN52">
        <v>0</v>
      </c>
      <c r="AO52">
        <v>0</v>
      </c>
      <c r="AP52">
        <v>2.4287760000000005</v>
      </c>
      <c r="AQ52">
        <v>0</v>
      </c>
      <c r="AR52">
        <v>0.3689456521739129</v>
      </c>
      <c r="AS52">
        <v>4.5368450787986925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599.98665816496032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158.33220537560305</v>
      </c>
      <c r="L53">
        <v>2.9</v>
      </c>
      <c r="M53">
        <v>61.19</v>
      </c>
      <c r="N53">
        <v>50.050000000000004</v>
      </c>
      <c r="O53">
        <v>70.699999999999989</v>
      </c>
      <c r="P53">
        <v>19.482575356953994</v>
      </c>
      <c r="Q53">
        <v>8.66</v>
      </c>
      <c r="R53">
        <v>8.9341415465268668</v>
      </c>
      <c r="S53">
        <v>11.12</v>
      </c>
      <c r="T53">
        <v>0</v>
      </c>
      <c r="U53">
        <v>59.6</v>
      </c>
      <c r="V53">
        <v>6.28</v>
      </c>
      <c r="W53">
        <v>14.324553401748386</v>
      </c>
      <c r="X53">
        <v>62.5</v>
      </c>
      <c r="Y53">
        <v>0</v>
      </c>
      <c r="Z53">
        <v>0</v>
      </c>
      <c r="AA53">
        <v>0</v>
      </c>
      <c r="AB53">
        <v>1.0100675168792195</v>
      </c>
      <c r="AC53">
        <v>0</v>
      </c>
      <c r="AD53">
        <v>0</v>
      </c>
      <c r="AE53">
        <v>6.9439530658591995</v>
      </c>
      <c r="AF53">
        <v>5.8991734279918875</v>
      </c>
      <c r="AG53">
        <v>27.991416000000005</v>
      </c>
      <c r="AH53">
        <v>0</v>
      </c>
      <c r="AI53">
        <v>0</v>
      </c>
      <c r="AJ53">
        <v>0</v>
      </c>
      <c r="AK53">
        <v>21.979744680851066</v>
      </c>
      <c r="AL53">
        <v>9.1464664371772795</v>
      </c>
      <c r="AM53">
        <v>0</v>
      </c>
      <c r="AN53">
        <v>0</v>
      </c>
      <c r="AO53">
        <v>0</v>
      </c>
      <c r="AP53">
        <v>5.0200560000000003</v>
      </c>
      <c r="AQ53">
        <v>0</v>
      </c>
      <c r="AR53">
        <v>0.3689456521739129</v>
      </c>
      <c r="AS53">
        <v>4.5368450787986925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616.97014354056341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158.33220537560305</v>
      </c>
      <c r="L54">
        <v>2.9</v>
      </c>
      <c r="M54">
        <v>61.19</v>
      </c>
      <c r="N54">
        <v>50.050000000000004</v>
      </c>
      <c r="O54">
        <v>70.699999999999989</v>
      </c>
      <c r="P54">
        <v>19.482575356953994</v>
      </c>
      <c r="Q54">
        <v>8.66</v>
      </c>
      <c r="R54">
        <v>8.9341415465268668</v>
      </c>
      <c r="S54">
        <v>11.12</v>
      </c>
      <c r="T54">
        <v>0</v>
      </c>
      <c r="U54">
        <v>59.6</v>
      </c>
      <c r="V54">
        <v>6.28</v>
      </c>
      <c r="W54">
        <v>14.324553401748386</v>
      </c>
      <c r="X54">
        <v>62.5</v>
      </c>
      <c r="Y54">
        <v>0</v>
      </c>
      <c r="Z54">
        <v>0</v>
      </c>
      <c r="AA54">
        <v>0</v>
      </c>
      <c r="AB54">
        <v>1.0100675168792195</v>
      </c>
      <c r="AC54">
        <v>0</v>
      </c>
      <c r="AD54">
        <v>0</v>
      </c>
      <c r="AE54">
        <v>6.9439530658591995</v>
      </c>
      <c r="AF54">
        <v>5.8991734279918875</v>
      </c>
      <c r="AG54">
        <v>27.991416000000005</v>
      </c>
      <c r="AH54">
        <v>0</v>
      </c>
      <c r="AI54">
        <v>0</v>
      </c>
      <c r="AJ54">
        <v>0</v>
      </c>
      <c r="AK54">
        <v>21.979744680851066</v>
      </c>
      <c r="AL54">
        <v>9.1464664371772795</v>
      </c>
      <c r="AM54">
        <v>0</v>
      </c>
      <c r="AN54">
        <v>0</v>
      </c>
      <c r="AO54">
        <v>0</v>
      </c>
      <c r="AP54">
        <v>2.4287760000000005</v>
      </c>
      <c r="AQ54">
        <v>0</v>
      </c>
      <c r="AR54">
        <v>0.3689456521739129</v>
      </c>
      <c r="AS54">
        <v>1.9280493606898603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611.77006782245462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158.33220537560305</v>
      </c>
      <c r="L55">
        <v>2.9</v>
      </c>
      <c r="M55">
        <v>61.19</v>
      </c>
      <c r="N55">
        <v>50.050000000000004</v>
      </c>
      <c r="O55">
        <v>70.699999999999989</v>
      </c>
      <c r="P55">
        <v>19.482575356953994</v>
      </c>
      <c r="Q55">
        <v>5.76</v>
      </c>
      <c r="R55">
        <v>8.9341415465268668</v>
      </c>
      <c r="S55">
        <v>6.72</v>
      </c>
      <c r="T55">
        <v>0</v>
      </c>
      <c r="U55">
        <v>59.6</v>
      </c>
      <c r="V55">
        <v>6.28</v>
      </c>
      <c r="W55">
        <v>14.325082361015784</v>
      </c>
      <c r="X55">
        <v>62.5</v>
      </c>
      <c r="Y55">
        <v>0</v>
      </c>
      <c r="Z55">
        <v>0</v>
      </c>
      <c r="AA55">
        <v>0</v>
      </c>
      <c r="AB55">
        <v>1.0100675168792195</v>
      </c>
      <c r="AC55">
        <v>0</v>
      </c>
      <c r="AD55">
        <v>0</v>
      </c>
      <c r="AE55">
        <v>6.9439530658591995</v>
      </c>
      <c r="AF55">
        <v>5.8991734279918875</v>
      </c>
      <c r="AG55">
        <v>27.991416000000005</v>
      </c>
      <c r="AH55">
        <v>0</v>
      </c>
      <c r="AI55">
        <v>0</v>
      </c>
      <c r="AJ55">
        <v>0</v>
      </c>
      <c r="AK55">
        <v>21.979744680851066</v>
      </c>
      <c r="AL55">
        <v>9.1464664371772795</v>
      </c>
      <c r="AM55">
        <v>0</v>
      </c>
      <c r="AN55">
        <v>0</v>
      </c>
      <c r="AO55">
        <v>0</v>
      </c>
      <c r="AP55">
        <v>2.4287760000000005</v>
      </c>
      <c r="AQ55">
        <v>0</v>
      </c>
      <c r="AR55">
        <v>0.46996648550724623</v>
      </c>
      <c r="AS55">
        <v>1.9280493606898603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604.5716176150554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158.33220537560305</v>
      </c>
      <c r="L56">
        <v>2.9</v>
      </c>
      <c r="M56">
        <v>61.19</v>
      </c>
      <c r="N56">
        <v>50.050000000000004</v>
      </c>
      <c r="O56">
        <v>70.699999999999989</v>
      </c>
      <c r="P56">
        <v>19.482575356953994</v>
      </c>
      <c r="Q56">
        <v>5.76</v>
      </c>
      <c r="R56">
        <v>8.9341415465268668</v>
      </c>
      <c r="S56">
        <v>6.72</v>
      </c>
      <c r="T56">
        <v>0</v>
      </c>
      <c r="U56">
        <v>59.6</v>
      </c>
      <c r="V56">
        <v>6.28</v>
      </c>
      <c r="W56">
        <v>14.325082361015784</v>
      </c>
      <c r="X56">
        <v>62.5</v>
      </c>
      <c r="Y56">
        <v>0</v>
      </c>
      <c r="Z56">
        <v>0</v>
      </c>
      <c r="AA56">
        <v>0</v>
      </c>
      <c r="AB56">
        <v>1.0100675168792195</v>
      </c>
      <c r="AC56">
        <v>0</v>
      </c>
      <c r="AD56">
        <v>0</v>
      </c>
      <c r="AE56">
        <v>6.9439530658591995</v>
      </c>
      <c r="AF56">
        <v>5.8991734279918875</v>
      </c>
      <c r="AG56">
        <v>27.991416000000005</v>
      </c>
      <c r="AH56">
        <v>0</v>
      </c>
      <c r="AI56">
        <v>0</v>
      </c>
      <c r="AJ56">
        <v>0</v>
      </c>
      <c r="AK56">
        <v>21.979744680851066</v>
      </c>
      <c r="AL56">
        <v>9.1464664371772795</v>
      </c>
      <c r="AM56">
        <v>0</v>
      </c>
      <c r="AN56">
        <v>0</v>
      </c>
      <c r="AO56">
        <v>0</v>
      </c>
      <c r="AP56">
        <v>2.4287760000000005</v>
      </c>
      <c r="AQ56">
        <v>0</v>
      </c>
      <c r="AR56">
        <v>0.46996648550724623</v>
      </c>
      <c r="AS56">
        <v>1.9280493606898603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604.5716176150554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158.33220537560305</v>
      </c>
      <c r="L57">
        <v>2.9</v>
      </c>
      <c r="M57">
        <v>61.19</v>
      </c>
      <c r="N57">
        <v>50.05</v>
      </c>
      <c r="O57">
        <v>70.699999999999989</v>
      </c>
      <c r="P57">
        <v>19.482575356953994</v>
      </c>
      <c r="Q57">
        <v>5.76</v>
      </c>
      <c r="R57">
        <v>8.9341415465268668</v>
      </c>
      <c r="S57">
        <v>6.72</v>
      </c>
      <c r="T57">
        <v>0</v>
      </c>
      <c r="U57">
        <v>59.6</v>
      </c>
      <c r="V57">
        <v>6.28</v>
      </c>
      <c r="W57">
        <v>14.325082361015784</v>
      </c>
      <c r="X57">
        <v>62.5</v>
      </c>
      <c r="Y57">
        <v>0</v>
      </c>
      <c r="Z57">
        <v>0</v>
      </c>
      <c r="AA57">
        <v>0</v>
      </c>
      <c r="AB57">
        <v>1.0100675168792195</v>
      </c>
      <c r="AC57">
        <v>0</v>
      </c>
      <c r="AD57">
        <v>0</v>
      </c>
      <c r="AE57">
        <v>6.9439530658591995</v>
      </c>
      <c r="AF57">
        <v>5.8991734279918875</v>
      </c>
      <c r="AG57">
        <v>27.991416000000005</v>
      </c>
      <c r="AH57">
        <v>0</v>
      </c>
      <c r="AI57">
        <v>0</v>
      </c>
      <c r="AJ57">
        <v>0</v>
      </c>
      <c r="AK57">
        <v>21.979744680851066</v>
      </c>
      <c r="AL57">
        <v>9.1464664371772795</v>
      </c>
      <c r="AM57">
        <v>0</v>
      </c>
      <c r="AN57">
        <v>0</v>
      </c>
      <c r="AO57">
        <v>0</v>
      </c>
      <c r="AP57">
        <v>2.4287760000000005</v>
      </c>
      <c r="AQ57">
        <v>0</v>
      </c>
      <c r="AR57">
        <v>0.46996648550724623</v>
      </c>
      <c r="AS57">
        <v>1.9280493606898603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604.5716176150554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158.33220537560305</v>
      </c>
      <c r="L58">
        <v>2.9</v>
      </c>
      <c r="M58">
        <v>61.19</v>
      </c>
      <c r="N58">
        <v>50.05</v>
      </c>
      <c r="O58">
        <v>70.699999999999989</v>
      </c>
      <c r="P58">
        <v>19.482575356953994</v>
      </c>
      <c r="Q58">
        <v>5.76</v>
      </c>
      <c r="R58">
        <v>8.9341415465268668</v>
      </c>
      <c r="S58">
        <v>6.72</v>
      </c>
      <c r="T58">
        <v>0</v>
      </c>
      <c r="U58">
        <v>59.6</v>
      </c>
      <c r="V58">
        <v>6.28</v>
      </c>
      <c r="W58">
        <v>14.324553401748386</v>
      </c>
      <c r="X58">
        <v>62.5</v>
      </c>
      <c r="Y58">
        <v>0</v>
      </c>
      <c r="Z58">
        <v>0</v>
      </c>
      <c r="AA58">
        <v>0</v>
      </c>
      <c r="AB58">
        <v>1.0100675168792195</v>
      </c>
      <c r="AC58">
        <v>0</v>
      </c>
      <c r="AD58">
        <v>0</v>
      </c>
      <c r="AE58">
        <v>6.9439530658591995</v>
      </c>
      <c r="AF58">
        <v>5.8991734279918875</v>
      </c>
      <c r="AG58">
        <v>27.991416000000005</v>
      </c>
      <c r="AH58">
        <v>0</v>
      </c>
      <c r="AI58">
        <v>0</v>
      </c>
      <c r="AJ58">
        <v>0</v>
      </c>
      <c r="AK58">
        <v>21.979744680851066</v>
      </c>
      <c r="AL58">
        <v>9.1464664371772795</v>
      </c>
      <c r="AM58">
        <v>0</v>
      </c>
      <c r="AN58">
        <v>0</v>
      </c>
      <c r="AO58">
        <v>0</v>
      </c>
      <c r="AP58">
        <v>2.4287760000000005</v>
      </c>
      <c r="AQ58">
        <v>0</v>
      </c>
      <c r="AR58">
        <v>0.46996648550724623</v>
      </c>
      <c r="AS58">
        <v>1.9280493606898603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604.57108865578789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158.33220537560305</v>
      </c>
      <c r="L59">
        <v>2.9</v>
      </c>
      <c r="M59">
        <v>61.19</v>
      </c>
      <c r="N59">
        <v>50.05</v>
      </c>
      <c r="O59">
        <v>70.699999999999989</v>
      </c>
      <c r="P59">
        <v>19.482575356953994</v>
      </c>
      <c r="Q59">
        <v>5.76</v>
      </c>
      <c r="R59">
        <v>8.9341415465268668</v>
      </c>
      <c r="S59">
        <v>6.72</v>
      </c>
      <c r="T59">
        <v>0</v>
      </c>
      <c r="U59">
        <v>59.6</v>
      </c>
      <c r="V59">
        <v>6.28</v>
      </c>
      <c r="W59">
        <v>14.324553401748386</v>
      </c>
      <c r="X59">
        <v>62.5</v>
      </c>
      <c r="Y59">
        <v>0</v>
      </c>
      <c r="Z59">
        <v>0</v>
      </c>
      <c r="AA59">
        <v>0</v>
      </c>
      <c r="AB59">
        <v>1.0100675168792195</v>
      </c>
      <c r="AC59">
        <v>0</v>
      </c>
      <c r="AD59">
        <v>0</v>
      </c>
      <c r="AE59">
        <v>6.9439530658591995</v>
      </c>
      <c r="AF59">
        <v>5.8991734279918875</v>
      </c>
      <c r="AG59">
        <v>27.991416000000005</v>
      </c>
      <c r="AH59">
        <v>0</v>
      </c>
      <c r="AI59">
        <v>0</v>
      </c>
      <c r="AJ59">
        <v>0</v>
      </c>
      <c r="AK59">
        <v>21.979744680851066</v>
      </c>
      <c r="AL59">
        <v>9.1464664371772795</v>
      </c>
      <c r="AM59">
        <v>0</v>
      </c>
      <c r="AN59">
        <v>0</v>
      </c>
      <c r="AO59">
        <v>0</v>
      </c>
      <c r="AP59">
        <v>2.4287760000000005</v>
      </c>
      <c r="AQ59">
        <v>0</v>
      </c>
      <c r="AR59">
        <v>0.46996648550724623</v>
      </c>
      <c r="AS59">
        <v>1.9280493606898603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604.57108865578789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158.33220537560305</v>
      </c>
      <c r="L60">
        <v>2.9</v>
      </c>
      <c r="M60">
        <v>61.19</v>
      </c>
      <c r="N60">
        <v>50.05</v>
      </c>
      <c r="O60">
        <v>70.699999999999989</v>
      </c>
      <c r="P60">
        <v>19.482575356953994</v>
      </c>
      <c r="Q60">
        <v>8.66</v>
      </c>
      <c r="R60">
        <v>8.9341415465268668</v>
      </c>
      <c r="S60">
        <v>11.12</v>
      </c>
      <c r="T60">
        <v>0</v>
      </c>
      <c r="U60">
        <v>59.6</v>
      </c>
      <c r="V60">
        <v>6.28</v>
      </c>
      <c r="W60">
        <v>14.324553401748386</v>
      </c>
      <c r="X60">
        <v>62.5</v>
      </c>
      <c r="Y60">
        <v>0</v>
      </c>
      <c r="Z60">
        <v>0</v>
      </c>
      <c r="AA60">
        <v>0</v>
      </c>
      <c r="AB60">
        <v>1.0100675168792195</v>
      </c>
      <c r="AC60">
        <v>0</v>
      </c>
      <c r="AD60">
        <v>0</v>
      </c>
      <c r="AE60">
        <v>6.9439530658591995</v>
      </c>
      <c r="AF60">
        <v>5.8991734279918875</v>
      </c>
      <c r="AG60">
        <v>27.991416000000005</v>
      </c>
      <c r="AH60">
        <v>0</v>
      </c>
      <c r="AI60">
        <v>0</v>
      </c>
      <c r="AJ60">
        <v>0</v>
      </c>
      <c r="AK60">
        <v>21.979744680851066</v>
      </c>
      <c r="AL60">
        <v>9.1464664371772795</v>
      </c>
      <c r="AM60">
        <v>0</v>
      </c>
      <c r="AN60">
        <v>0</v>
      </c>
      <c r="AO60">
        <v>0</v>
      </c>
      <c r="AP60">
        <v>2.4287760000000005</v>
      </c>
      <c r="AQ60">
        <v>0</v>
      </c>
      <c r="AR60">
        <v>0.46996648550724623</v>
      </c>
      <c r="AS60">
        <v>1.9280493606898603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611.87108865578796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158.33220537560305</v>
      </c>
      <c r="L61">
        <v>2.9</v>
      </c>
      <c r="M61">
        <v>61.19</v>
      </c>
      <c r="N61">
        <v>50.05</v>
      </c>
      <c r="O61">
        <v>70.699999999999989</v>
      </c>
      <c r="P61">
        <v>18.561975729188845</v>
      </c>
      <c r="Q61">
        <v>8.66</v>
      </c>
      <c r="R61">
        <v>8.9341415465268668</v>
      </c>
      <c r="S61">
        <v>11.12</v>
      </c>
      <c r="T61">
        <v>0</v>
      </c>
      <c r="U61">
        <v>49.669999999999995</v>
      </c>
      <c r="V61">
        <v>6.28</v>
      </c>
      <c r="W61">
        <v>14.324553401748386</v>
      </c>
      <c r="X61">
        <v>62.5</v>
      </c>
      <c r="Y61">
        <v>0</v>
      </c>
      <c r="Z61">
        <v>0</v>
      </c>
      <c r="AA61">
        <v>0</v>
      </c>
      <c r="AB61">
        <v>1.0100675168792195</v>
      </c>
      <c r="AC61">
        <v>0</v>
      </c>
      <c r="AD61">
        <v>0</v>
      </c>
      <c r="AE61">
        <v>6.9439530658591995</v>
      </c>
      <c r="AF61">
        <v>5.8991734279918875</v>
      </c>
      <c r="AG61">
        <v>27.991416000000005</v>
      </c>
      <c r="AH61">
        <v>0</v>
      </c>
      <c r="AI61">
        <v>0</v>
      </c>
      <c r="AJ61">
        <v>0</v>
      </c>
      <c r="AK61">
        <v>21.979744680851066</v>
      </c>
      <c r="AL61">
        <v>9.1464664371772795</v>
      </c>
      <c r="AM61">
        <v>0</v>
      </c>
      <c r="AN61">
        <v>0</v>
      </c>
      <c r="AO61">
        <v>0</v>
      </c>
      <c r="AP61">
        <v>2.4287760000000005</v>
      </c>
      <c r="AQ61">
        <v>0</v>
      </c>
      <c r="AR61">
        <v>0.46996648550724623</v>
      </c>
      <c r="AS61">
        <v>1.9280493606898603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601.02048902802289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158.33220537560305</v>
      </c>
      <c r="L62">
        <v>2.9</v>
      </c>
      <c r="M62">
        <v>61.19</v>
      </c>
      <c r="N62">
        <v>50.05</v>
      </c>
      <c r="O62">
        <v>70.699999999999989</v>
      </c>
      <c r="P62">
        <v>19.48197585962065</v>
      </c>
      <c r="Q62">
        <v>8.66</v>
      </c>
      <c r="R62">
        <v>8.9341415465268668</v>
      </c>
      <c r="S62">
        <v>11.12</v>
      </c>
      <c r="T62">
        <v>0</v>
      </c>
      <c r="U62">
        <v>49.669999999999995</v>
      </c>
      <c r="V62">
        <v>6.28</v>
      </c>
      <c r="W62">
        <v>14.324553401748386</v>
      </c>
      <c r="X62">
        <v>62.5</v>
      </c>
      <c r="Y62">
        <v>0</v>
      </c>
      <c r="Z62">
        <v>0</v>
      </c>
      <c r="AA62">
        <v>0</v>
      </c>
      <c r="AB62">
        <v>1.0100675168792195</v>
      </c>
      <c r="AC62">
        <v>0</v>
      </c>
      <c r="AD62">
        <v>0</v>
      </c>
      <c r="AE62">
        <v>13.892298258894778</v>
      </c>
      <c r="AF62">
        <v>5.8991734279918875</v>
      </c>
      <c r="AG62">
        <v>27.991416000000005</v>
      </c>
      <c r="AH62">
        <v>0</v>
      </c>
      <c r="AI62">
        <v>0</v>
      </c>
      <c r="AJ62">
        <v>0</v>
      </c>
      <c r="AK62">
        <v>21.979744680851066</v>
      </c>
      <c r="AL62">
        <v>9.1464664371772795</v>
      </c>
      <c r="AM62">
        <v>0</v>
      </c>
      <c r="AN62">
        <v>0</v>
      </c>
      <c r="AO62">
        <v>0</v>
      </c>
      <c r="AP62">
        <v>2.4287760000000005</v>
      </c>
      <c r="AQ62">
        <v>0</v>
      </c>
      <c r="AR62">
        <v>0.46996648550724623</v>
      </c>
      <c r="AS62">
        <v>1.9280493606898603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608.88883435149023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158.33220537560305</v>
      </c>
      <c r="L63">
        <v>2.9</v>
      </c>
      <c r="M63">
        <v>61.19</v>
      </c>
      <c r="N63">
        <v>50.05</v>
      </c>
      <c r="O63">
        <v>70.699999999999989</v>
      </c>
      <c r="P63">
        <v>19.48197585962065</v>
      </c>
      <c r="Q63">
        <v>8.66</v>
      </c>
      <c r="R63">
        <v>8.9341415465268668</v>
      </c>
      <c r="S63">
        <v>11.12</v>
      </c>
      <c r="T63">
        <v>0</v>
      </c>
      <c r="U63">
        <v>49.669999999999995</v>
      </c>
      <c r="V63">
        <v>6.03</v>
      </c>
      <c r="W63">
        <v>14.33</v>
      </c>
      <c r="X63">
        <v>62.5</v>
      </c>
      <c r="Y63">
        <v>0</v>
      </c>
      <c r="Z63">
        <v>0</v>
      </c>
      <c r="AA63">
        <v>0</v>
      </c>
      <c r="AB63">
        <v>1.0100675168792195</v>
      </c>
      <c r="AC63">
        <v>0</v>
      </c>
      <c r="AD63">
        <v>0</v>
      </c>
      <c r="AE63">
        <v>13.892298258894778</v>
      </c>
      <c r="AF63">
        <v>5.8991734279918875</v>
      </c>
      <c r="AG63">
        <v>27.991416000000005</v>
      </c>
      <c r="AH63">
        <v>0</v>
      </c>
      <c r="AI63">
        <v>0</v>
      </c>
      <c r="AJ63">
        <v>0</v>
      </c>
      <c r="AK63">
        <v>21.979744680851066</v>
      </c>
      <c r="AL63">
        <v>9.1464664371772795</v>
      </c>
      <c r="AM63">
        <v>0</v>
      </c>
      <c r="AN63">
        <v>0</v>
      </c>
      <c r="AO63">
        <v>0</v>
      </c>
      <c r="AP63">
        <v>2.4287760000000005</v>
      </c>
      <c r="AQ63">
        <v>0</v>
      </c>
      <c r="AR63">
        <v>14.88959239130434</v>
      </c>
      <c r="AS63">
        <v>1.9280493606898603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623.06390685553879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177.52</v>
      </c>
      <c r="L64">
        <v>5.95</v>
      </c>
      <c r="M64">
        <v>61.19</v>
      </c>
      <c r="N64">
        <v>50.05</v>
      </c>
      <c r="O64">
        <v>70.699999999999989</v>
      </c>
      <c r="P64">
        <v>19.48197585962065</v>
      </c>
      <c r="Q64">
        <v>8.66</v>
      </c>
      <c r="R64">
        <v>8.9341415465268668</v>
      </c>
      <c r="S64">
        <v>11.12</v>
      </c>
      <c r="T64">
        <v>0</v>
      </c>
      <c r="U64">
        <v>49.669999999999995</v>
      </c>
      <c r="V64">
        <v>6.03</v>
      </c>
      <c r="W64">
        <v>14.33</v>
      </c>
      <c r="X64">
        <v>62.5</v>
      </c>
      <c r="Y64">
        <v>0</v>
      </c>
      <c r="Z64">
        <v>0</v>
      </c>
      <c r="AA64">
        <v>0</v>
      </c>
      <c r="AB64">
        <v>1.0100675168792195</v>
      </c>
      <c r="AC64">
        <v>0</v>
      </c>
      <c r="AD64">
        <v>0</v>
      </c>
      <c r="AE64">
        <v>13.892298258894778</v>
      </c>
      <c r="AF64">
        <v>5.8991734279918875</v>
      </c>
      <c r="AG64">
        <v>27.991416000000005</v>
      </c>
      <c r="AH64">
        <v>9.8599831045406532</v>
      </c>
      <c r="AI64">
        <v>0</v>
      </c>
      <c r="AJ64">
        <v>0</v>
      </c>
      <c r="AK64">
        <v>21.979744680851066</v>
      </c>
      <c r="AL64">
        <v>9.1464664371772795</v>
      </c>
      <c r="AM64">
        <v>0</v>
      </c>
      <c r="AN64">
        <v>0</v>
      </c>
      <c r="AO64">
        <v>0</v>
      </c>
      <c r="AP64">
        <v>2.4287760000000005</v>
      </c>
      <c r="AQ64">
        <v>0</v>
      </c>
      <c r="AR64">
        <v>14.88959239130434</v>
      </c>
      <c r="AS64">
        <v>1.9280493606898603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655.16168458447646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5.95</v>
      </c>
      <c r="M65">
        <v>61.19</v>
      </c>
      <c r="N65">
        <v>50.05</v>
      </c>
      <c r="O65">
        <v>70.699999999999989</v>
      </c>
      <c r="P65">
        <v>19.48197585962065</v>
      </c>
      <c r="Q65">
        <v>8.66</v>
      </c>
      <c r="R65">
        <v>8.9341415465268668</v>
      </c>
      <c r="S65">
        <v>11.12</v>
      </c>
      <c r="T65">
        <v>0</v>
      </c>
      <c r="U65">
        <v>49.669999999999995</v>
      </c>
      <c r="V65">
        <v>6.0300000000000011</v>
      </c>
      <c r="W65">
        <v>14.24</v>
      </c>
      <c r="X65">
        <v>61.11</v>
      </c>
      <c r="Y65">
        <v>0</v>
      </c>
      <c r="Z65">
        <v>0</v>
      </c>
      <c r="AA65">
        <v>0</v>
      </c>
      <c r="AB65">
        <v>1.0100675168792195</v>
      </c>
      <c r="AC65">
        <v>0</v>
      </c>
      <c r="AD65">
        <v>0</v>
      </c>
      <c r="AE65">
        <v>13.892298258894778</v>
      </c>
      <c r="AF65">
        <v>5.8991734279918875</v>
      </c>
      <c r="AG65">
        <v>27.991416000000005</v>
      </c>
      <c r="AH65">
        <v>9.8599831045406532</v>
      </c>
      <c r="AI65">
        <v>0</v>
      </c>
      <c r="AJ65">
        <v>0</v>
      </c>
      <c r="AK65">
        <v>21.979744680851066</v>
      </c>
      <c r="AL65">
        <v>1.6711325301204818</v>
      </c>
      <c r="AM65">
        <v>0</v>
      </c>
      <c r="AN65">
        <v>0</v>
      </c>
      <c r="AO65">
        <v>0</v>
      </c>
      <c r="AP65">
        <v>5.0200560000000003</v>
      </c>
      <c r="AQ65">
        <v>0</v>
      </c>
      <c r="AR65">
        <v>0.6983614130434781</v>
      </c>
      <c r="AS65">
        <v>1.9280493606898603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457.08639969915896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5.95</v>
      </c>
      <c r="M66">
        <v>61.19</v>
      </c>
      <c r="N66">
        <v>50.05</v>
      </c>
      <c r="O66">
        <v>70.699999999999989</v>
      </c>
      <c r="P66">
        <v>19.48197585962065</v>
      </c>
      <c r="Q66">
        <v>8.66</v>
      </c>
      <c r="R66">
        <v>8.9341415465268668</v>
      </c>
      <c r="S66">
        <v>11.12</v>
      </c>
      <c r="T66">
        <v>0</v>
      </c>
      <c r="U66">
        <v>49.669999999999995</v>
      </c>
      <c r="V66">
        <v>6.0300000000000011</v>
      </c>
      <c r="W66">
        <v>14.33</v>
      </c>
      <c r="X66">
        <v>62.5</v>
      </c>
      <c r="Y66">
        <v>0</v>
      </c>
      <c r="Z66">
        <v>0</v>
      </c>
      <c r="AA66">
        <v>0</v>
      </c>
      <c r="AB66">
        <v>1.0100675168792195</v>
      </c>
      <c r="AC66">
        <v>0</v>
      </c>
      <c r="AD66">
        <v>0</v>
      </c>
      <c r="AE66">
        <v>13.892298258894778</v>
      </c>
      <c r="AF66">
        <v>5.8991734279918875</v>
      </c>
      <c r="AG66">
        <v>27.991416000000005</v>
      </c>
      <c r="AH66">
        <v>19.715574234424494</v>
      </c>
      <c r="AI66">
        <v>0</v>
      </c>
      <c r="AJ66">
        <v>0</v>
      </c>
      <c r="AK66">
        <v>21.979744680851066</v>
      </c>
      <c r="AL66">
        <v>1.6711325301204818</v>
      </c>
      <c r="AM66">
        <v>0</v>
      </c>
      <c r="AN66">
        <v>0</v>
      </c>
      <c r="AO66">
        <v>0</v>
      </c>
      <c r="AP66">
        <v>5.0200560000000003</v>
      </c>
      <c r="AQ66">
        <v>0</v>
      </c>
      <c r="AR66">
        <v>0.3689456521739129</v>
      </c>
      <c r="AS66">
        <v>1.9280493606898603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468.09257506817318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5.95</v>
      </c>
      <c r="M67">
        <v>61.19</v>
      </c>
      <c r="N67">
        <v>50.05</v>
      </c>
      <c r="O67">
        <v>70.699999999999989</v>
      </c>
      <c r="P67">
        <v>19.48197585962065</v>
      </c>
      <c r="Q67">
        <v>8.66</v>
      </c>
      <c r="R67">
        <v>8.9341415465268668</v>
      </c>
      <c r="S67">
        <v>11.12</v>
      </c>
      <c r="T67">
        <v>0</v>
      </c>
      <c r="U67">
        <v>49.669999999999995</v>
      </c>
      <c r="V67">
        <v>6.0300000000000011</v>
      </c>
      <c r="W67">
        <v>14.33</v>
      </c>
      <c r="X67">
        <v>62.5</v>
      </c>
      <c r="Y67">
        <v>0</v>
      </c>
      <c r="Z67">
        <v>0</v>
      </c>
      <c r="AA67">
        <v>0</v>
      </c>
      <c r="AB67">
        <v>1.0100675168792195</v>
      </c>
      <c r="AC67">
        <v>0</v>
      </c>
      <c r="AD67">
        <v>0</v>
      </c>
      <c r="AE67">
        <v>13.892298258894778</v>
      </c>
      <c r="AF67">
        <v>5.8991734279918875</v>
      </c>
      <c r="AG67">
        <v>27.991416000000005</v>
      </c>
      <c r="AH67">
        <v>19.715574234424494</v>
      </c>
      <c r="AI67">
        <v>0</v>
      </c>
      <c r="AJ67">
        <v>0</v>
      </c>
      <c r="AK67">
        <v>21.979744680851066</v>
      </c>
      <c r="AL67">
        <v>1.6711325301204818</v>
      </c>
      <c r="AM67">
        <v>0</v>
      </c>
      <c r="AN67">
        <v>0</v>
      </c>
      <c r="AO67">
        <v>0</v>
      </c>
      <c r="AP67">
        <v>2.4287760000000005</v>
      </c>
      <c r="AQ67">
        <v>9.9331920634920632</v>
      </c>
      <c r="AR67">
        <v>0.27670923913043466</v>
      </c>
      <c r="AS67">
        <v>1.9280493606898603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475.34225071862176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5.95</v>
      </c>
      <c r="M68">
        <v>61.19</v>
      </c>
      <c r="N68">
        <v>50.05</v>
      </c>
      <c r="O68">
        <v>70.699999999999989</v>
      </c>
      <c r="P68">
        <v>19.48197585962065</v>
      </c>
      <c r="Q68">
        <v>8.66</v>
      </c>
      <c r="R68">
        <v>8.9341415465268668</v>
      </c>
      <c r="S68">
        <v>11.12</v>
      </c>
      <c r="T68">
        <v>0</v>
      </c>
      <c r="U68">
        <v>49.669999999999995</v>
      </c>
      <c r="V68">
        <v>6.0300000000000011</v>
      </c>
      <c r="W68">
        <v>14.33</v>
      </c>
      <c r="X68">
        <v>62.5</v>
      </c>
      <c r="Y68">
        <v>0</v>
      </c>
      <c r="Z68">
        <v>0</v>
      </c>
      <c r="AA68">
        <v>0</v>
      </c>
      <c r="AB68">
        <v>1.0100675168792195</v>
      </c>
      <c r="AC68">
        <v>0</v>
      </c>
      <c r="AD68">
        <v>0</v>
      </c>
      <c r="AE68">
        <v>13.892298258894778</v>
      </c>
      <c r="AF68">
        <v>5.8991734279918875</v>
      </c>
      <c r="AG68">
        <v>27.991416000000005</v>
      </c>
      <c r="AH68">
        <v>29.575557338965151</v>
      </c>
      <c r="AI68">
        <v>0</v>
      </c>
      <c r="AJ68">
        <v>0</v>
      </c>
      <c r="AK68">
        <v>21.979744680851066</v>
      </c>
      <c r="AL68">
        <v>1.6711325301204818</v>
      </c>
      <c r="AM68">
        <v>0</v>
      </c>
      <c r="AN68">
        <v>0</v>
      </c>
      <c r="AO68">
        <v>0</v>
      </c>
      <c r="AP68">
        <v>2.4287760000000005</v>
      </c>
      <c r="AQ68">
        <v>20.531831746031749</v>
      </c>
      <c r="AR68">
        <v>0.27670923913043466</v>
      </c>
      <c r="AS68">
        <v>1.9280493606898603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495.8008735057021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5.95</v>
      </c>
      <c r="M69">
        <v>61.19</v>
      </c>
      <c r="N69">
        <v>50.05</v>
      </c>
      <c r="O69">
        <v>70.699999999999989</v>
      </c>
      <c r="P69">
        <v>19.48197585962065</v>
      </c>
      <c r="Q69">
        <v>8.6650766609880758</v>
      </c>
      <c r="R69">
        <v>8.9300000000000015</v>
      </c>
      <c r="S69">
        <v>11.120000000000001</v>
      </c>
      <c r="T69">
        <v>0</v>
      </c>
      <c r="U69">
        <v>49.669999999999995</v>
      </c>
      <c r="V69">
        <v>6.0300000000000011</v>
      </c>
      <c r="W69">
        <v>14.33</v>
      </c>
      <c r="X69">
        <v>62.5</v>
      </c>
      <c r="Y69">
        <v>0</v>
      </c>
      <c r="Z69">
        <v>0</v>
      </c>
      <c r="AA69">
        <v>0</v>
      </c>
      <c r="AB69">
        <v>1.0100675168792195</v>
      </c>
      <c r="AC69">
        <v>0</v>
      </c>
      <c r="AD69">
        <v>3.8387191521574575</v>
      </c>
      <c r="AE69">
        <v>13.892298258894778</v>
      </c>
      <c r="AF69">
        <v>5.8991734279918875</v>
      </c>
      <c r="AG69">
        <v>27.991416000000005</v>
      </c>
      <c r="AH69">
        <v>29.575557338965151</v>
      </c>
      <c r="AI69">
        <v>0</v>
      </c>
      <c r="AJ69">
        <v>0</v>
      </c>
      <c r="AK69">
        <v>21.979744680851066</v>
      </c>
      <c r="AL69">
        <v>1.6711325301204818</v>
      </c>
      <c r="AM69">
        <v>0</v>
      </c>
      <c r="AN69">
        <v>0</v>
      </c>
      <c r="AO69">
        <v>0</v>
      </c>
      <c r="AP69">
        <v>2.4287760000000005</v>
      </c>
      <c r="AQ69">
        <v>20.531831746031749</v>
      </c>
      <c r="AR69">
        <v>0.27670923913043466</v>
      </c>
      <c r="AS69">
        <v>1.9280493606898603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499.64052777232087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5.8199999999999994</v>
      </c>
      <c r="M70">
        <v>61.19</v>
      </c>
      <c r="N70">
        <v>50.05</v>
      </c>
      <c r="O70">
        <v>70.699999999999989</v>
      </c>
      <c r="P70">
        <v>19.48197585962065</v>
      </c>
      <c r="Q70">
        <v>8.6650766609880758</v>
      </c>
      <c r="R70">
        <v>8.9300000000000015</v>
      </c>
      <c r="S70">
        <v>11.120000000000001</v>
      </c>
      <c r="T70">
        <v>0</v>
      </c>
      <c r="U70">
        <v>49.669999999999995</v>
      </c>
      <c r="V70">
        <v>6.0300000000000011</v>
      </c>
      <c r="W70">
        <v>14.33</v>
      </c>
      <c r="X70">
        <v>62.5</v>
      </c>
      <c r="Y70">
        <v>0</v>
      </c>
      <c r="Z70">
        <v>0</v>
      </c>
      <c r="AA70">
        <v>0</v>
      </c>
      <c r="AB70">
        <v>1.0100675168792195</v>
      </c>
      <c r="AC70">
        <v>0</v>
      </c>
      <c r="AD70">
        <v>3.8387191521574575</v>
      </c>
      <c r="AE70">
        <v>13.892298258894778</v>
      </c>
      <c r="AF70">
        <v>5.8991734279918875</v>
      </c>
      <c r="AG70">
        <v>27.991416000000005</v>
      </c>
      <c r="AH70">
        <v>29.575557338965151</v>
      </c>
      <c r="AI70">
        <v>0</v>
      </c>
      <c r="AJ70">
        <v>0</v>
      </c>
      <c r="AK70">
        <v>21.979744680851066</v>
      </c>
      <c r="AL70">
        <v>1.6711325301204818</v>
      </c>
      <c r="AM70">
        <v>0</v>
      </c>
      <c r="AN70">
        <v>0</v>
      </c>
      <c r="AO70">
        <v>0</v>
      </c>
      <c r="AP70">
        <v>2.4287760000000005</v>
      </c>
      <c r="AQ70">
        <v>30.804679365079366</v>
      </c>
      <c r="AR70">
        <v>0.27670923913043466</v>
      </c>
      <c r="AS70">
        <v>1.9280493606898603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509.78337539136851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5.95</v>
      </c>
      <c r="M71">
        <v>61.19</v>
      </c>
      <c r="N71">
        <v>50.05</v>
      </c>
      <c r="O71">
        <v>70.699999999999989</v>
      </c>
      <c r="P71">
        <v>19.48197585962065</v>
      </c>
      <c r="Q71">
        <v>10.17</v>
      </c>
      <c r="R71">
        <v>16.43</v>
      </c>
      <c r="S71">
        <v>14.520000000000001</v>
      </c>
      <c r="T71">
        <v>0</v>
      </c>
      <c r="U71">
        <v>49.669999999999995</v>
      </c>
      <c r="V71">
        <v>6.0300000000000011</v>
      </c>
      <c r="W71">
        <v>14.33</v>
      </c>
      <c r="X71">
        <v>62.5</v>
      </c>
      <c r="Y71">
        <v>0</v>
      </c>
      <c r="Z71">
        <v>0.46553272727272721</v>
      </c>
      <c r="AA71">
        <v>4.9941645569620263</v>
      </c>
      <c r="AB71">
        <v>1.6863735933983492</v>
      </c>
      <c r="AC71">
        <v>0</v>
      </c>
      <c r="AD71">
        <v>3.8387191521574575</v>
      </c>
      <c r="AE71">
        <v>13.892298258894778</v>
      </c>
      <c r="AF71">
        <v>5.8991734279918875</v>
      </c>
      <c r="AG71">
        <v>27.991416000000005</v>
      </c>
      <c r="AH71">
        <v>39.431148468848988</v>
      </c>
      <c r="AI71">
        <v>0</v>
      </c>
      <c r="AJ71">
        <v>0</v>
      </c>
      <c r="AK71">
        <v>21.979744680851066</v>
      </c>
      <c r="AL71">
        <v>1.6711325301204818</v>
      </c>
      <c r="AM71">
        <v>0</v>
      </c>
      <c r="AN71">
        <v>0</v>
      </c>
      <c r="AO71">
        <v>0</v>
      </c>
      <c r="AP71">
        <v>2.4287760000000005</v>
      </c>
      <c r="AQ71">
        <v>30.804679365079366</v>
      </c>
      <c r="AR71">
        <v>0.27670923913043466</v>
      </c>
      <c r="AS71">
        <v>1.9280493606898603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538.30989322101823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5.95</v>
      </c>
      <c r="M72">
        <v>61.19</v>
      </c>
      <c r="N72">
        <v>50.05</v>
      </c>
      <c r="O72">
        <v>70.699999999999989</v>
      </c>
      <c r="P72">
        <v>19.48197585962065</v>
      </c>
      <c r="Q72">
        <v>8.8955433149724605</v>
      </c>
      <c r="R72">
        <v>47.22</v>
      </c>
      <c r="S72">
        <v>36.199999999999996</v>
      </c>
      <c r="T72">
        <v>0</v>
      </c>
      <c r="U72">
        <v>49.669999999999995</v>
      </c>
      <c r="V72">
        <v>6.0300000000000011</v>
      </c>
      <c r="W72">
        <v>14.33</v>
      </c>
      <c r="X72">
        <v>62.5</v>
      </c>
      <c r="Y72">
        <v>0</v>
      </c>
      <c r="Z72">
        <v>0.92667363636363609</v>
      </c>
      <c r="AA72">
        <v>11.451000000000004</v>
      </c>
      <c r="AB72">
        <v>3.3727471867966985</v>
      </c>
      <c r="AC72">
        <v>4.0803337521595724</v>
      </c>
      <c r="AD72">
        <v>7.6818304314912949</v>
      </c>
      <c r="AE72">
        <v>13.892298258894778</v>
      </c>
      <c r="AF72">
        <v>5.8991734279918875</v>
      </c>
      <c r="AG72">
        <v>27.991416000000005</v>
      </c>
      <c r="AH72">
        <v>39.431148468848988</v>
      </c>
      <c r="AI72">
        <v>0</v>
      </c>
      <c r="AJ72">
        <v>0</v>
      </c>
      <c r="AK72">
        <v>21.979744680851066</v>
      </c>
      <c r="AL72">
        <v>1.6711325301204818</v>
      </c>
      <c r="AM72">
        <v>0</v>
      </c>
      <c r="AN72">
        <v>0</v>
      </c>
      <c r="AO72">
        <v>0</v>
      </c>
      <c r="AP72">
        <v>2.4287760000000005</v>
      </c>
      <c r="AQ72">
        <v>30.804679365079366</v>
      </c>
      <c r="AR72">
        <v>0.27670923913043466</v>
      </c>
      <c r="AS72">
        <v>1.9280493606898603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606.03323151301117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5.95</v>
      </c>
      <c r="M73">
        <v>61.19</v>
      </c>
      <c r="N73">
        <v>50.05</v>
      </c>
      <c r="O73">
        <v>70.699999999999989</v>
      </c>
      <c r="P73">
        <v>19.48197585962065</v>
      </c>
      <c r="Q73">
        <v>9.7153246753246769</v>
      </c>
      <c r="R73">
        <v>48.429999999999993</v>
      </c>
      <c r="S73">
        <v>44.449999999999996</v>
      </c>
      <c r="T73">
        <v>0</v>
      </c>
      <c r="U73">
        <v>49.669999999999995</v>
      </c>
      <c r="V73">
        <v>6.0300000000000011</v>
      </c>
      <c r="W73">
        <v>14.33</v>
      </c>
      <c r="X73">
        <v>62.5</v>
      </c>
      <c r="Y73">
        <v>0</v>
      </c>
      <c r="Z73">
        <v>2.7492781818181813</v>
      </c>
      <c r="AA73">
        <v>17.767278481012664</v>
      </c>
      <c r="AB73">
        <v>6.7367111777944464</v>
      </c>
      <c r="AC73">
        <v>8.1606675043191448</v>
      </c>
      <c r="AD73">
        <v>11.582039364118096</v>
      </c>
      <c r="AE73">
        <v>13.892298258894778</v>
      </c>
      <c r="AF73">
        <v>5.8991734279918875</v>
      </c>
      <c r="AG73">
        <v>27.991416000000005</v>
      </c>
      <c r="AH73">
        <v>49.291131573389649</v>
      </c>
      <c r="AI73">
        <v>0</v>
      </c>
      <c r="AJ73">
        <v>0</v>
      </c>
      <c r="AK73">
        <v>21.979744680851066</v>
      </c>
      <c r="AL73">
        <v>1.6711325301204818</v>
      </c>
      <c r="AM73">
        <v>2.2221485371342831</v>
      </c>
      <c r="AN73">
        <v>0</v>
      </c>
      <c r="AO73">
        <v>0</v>
      </c>
      <c r="AP73">
        <v>2.4287760000000005</v>
      </c>
      <c r="AQ73">
        <v>41.403319047619043</v>
      </c>
      <c r="AR73">
        <v>0.27670923913043466</v>
      </c>
      <c r="AS73">
        <v>1.9280493606898603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658.47717389982927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5.95</v>
      </c>
      <c r="M74">
        <v>61.19</v>
      </c>
      <c r="N74">
        <v>50.05</v>
      </c>
      <c r="O74">
        <v>70.699999999999989</v>
      </c>
      <c r="P74">
        <v>19.48197585962065</v>
      </c>
      <c r="Q74">
        <v>9.7153246753246769</v>
      </c>
      <c r="R74">
        <v>21.839999999999996</v>
      </c>
      <c r="S74">
        <v>18.84</v>
      </c>
      <c r="T74">
        <v>0</v>
      </c>
      <c r="U74">
        <v>49.669999999999995</v>
      </c>
      <c r="V74">
        <v>6.0300000000000011</v>
      </c>
      <c r="W74">
        <v>14.33</v>
      </c>
      <c r="X74">
        <v>62.5</v>
      </c>
      <c r="Y74">
        <v>0</v>
      </c>
      <c r="Z74">
        <v>8.2434427272727255</v>
      </c>
      <c r="AA74">
        <v>17.767278481012664</v>
      </c>
      <c r="AB74">
        <v>16.648547636909221</v>
      </c>
      <c r="AC74">
        <v>12.249785613318675</v>
      </c>
      <c r="AD74">
        <v>15.403190007570025</v>
      </c>
      <c r="AE74">
        <v>20.831859197577597</v>
      </c>
      <c r="AF74">
        <v>13.115436105476677</v>
      </c>
      <c r="AG74">
        <v>27.991416000000005</v>
      </c>
      <c r="AH74">
        <v>59.146722703273483</v>
      </c>
      <c r="AI74">
        <v>0</v>
      </c>
      <c r="AJ74">
        <v>0</v>
      </c>
      <c r="AK74">
        <v>21.979744680851066</v>
      </c>
      <c r="AL74">
        <v>9.9894931153184157</v>
      </c>
      <c r="AM74">
        <v>4.4399054763690922</v>
      </c>
      <c r="AN74">
        <v>0</v>
      </c>
      <c r="AO74">
        <v>0</v>
      </c>
      <c r="AP74">
        <v>2.4287760000000005</v>
      </c>
      <c r="AQ74">
        <v>41.403319047619043</v>
      </c>
      <c r="AR74">
        <v>0.27670923913043466</v>
      </c>
      <c r="AS74">
        <v>1.9280493606898603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664.14097592733424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5.95</v>
      </c>
      <c r="M75">
        <v>61.19</v>
      </c>
      <c r="N75">
        <v>50.05</v>
      </c>
      <c r="O75">
        <v>70.699999999999989</v>
      </c>
      <c r="P75">
        <v>19.48197585962065</v>
      </c>
      <c r="Q75">
        <v>8.8955433149724605</v>
      </c>
      <c r="R75">
        <v>21.02</v>
      </c>
      <c r="S75">
        <v>18.21</v>
      </c>
      <c r="T75">
        <v>0</v>
      </c>
      <c r="U75">
        <v>49.669999999999995</v>
      </c>
      <c r="V75">
        <v>6.0300000000000011</v>
      </c>
      <c r="W75">
        <v>14.33</v>
      </c>
      <c r="X75">
        <v>62.5</v>
      </c>
      <c r="Y75">
        <v>0</v>
      </c>
      <c r="Z75">
        <v>8.2434427272727255</v>
      </c>
      <c r="AA75">
        <v>17.767278481012664</v>
      </c>
      <c r="AB75">
        <v>16.648547636909221</v>
      </c>
      <c r="AC75">
        <v>12.249785613318675</v>
      </c>
      <c r="AD75">
        <v>15.403190007570025</v>
      </c>
      <c r="AE75">
        <v>20.831859197577597</v>
      </c>
      <c r="AF75">
        <v>13.115436105476677</v>
      </c>
      <c r="AG75">
        <v>27.991416000000005</v>
      </c>
      <c r="AH75">
        <v>59.146722703273483</v>
      </c>
      <c r="AI75">
        <v>0</v>
      </c>
      <c r="AJ75">
        <v>0</v>
      </c>
      <c r="AK75">
        <v>21.979744680851066</v>
      </c>
      <c r="AL75">
        <v>56.825966437177279</v>
      </c>
      <c r="AM75">
        <v>4.4399054763690922</v>
      </c>
      <c r="AN75">
        <v>0</v>
      </c>
      <c r="AO75">
        <v>0</v>
      </c>
      <c r="AP75">
        <v>2.4287760000000005</v>
      </c>
      <c r="AQ75">
        <v>41.403319047619043</v>
      </c>
      <c r="AR75">
        <v>0.27670923913043466</v>
      </c>
      <c r="AS75">
        <v>1.9280493606898603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708.70766788884089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5.95</v>
      </c>
      <c r="M76">
        <v>61.19</v>
      </c>
      <c r="N76">
        <v>50.05</v>
      </c>
      <c r="O76">
        <v>70.699999999999989</v>
      </c>
      <c r="P76">
        <v>19.48197585962065</v>
      </c>
      <c r="Q76">
        <v>8.8955433149724605</v>
      </c>
      <c r="R76">
        <v>21.02</v>
      </c>
      <c r="S76">
        <v>18.21</v>
      </c>
      <c r="T76">
        <v>0</v>
      </c>
      <c r="U76">
        <v>49.669999999999995</v>
      </c>
      <c r="V76">
        <v>6.0300000000000011</v>
      </c>
      <c r="W76">
        <v>14.33</v>
      </c>
      <c r="X76">
        <v>62.5</v>
      </c>
      <c r="Y76">
        <v>0</v>
      </c>
      <c r="Z76">
        <v>8.2434427272727255</v>
      </c>
      <c r="AA76">
        <v>17.767278481012664</v>
      </c>
      <c r="AB76">
        <v>16.648547636909221</v>
      </c>
      <c r="AC76">
        <v>12.249785613318675</v>
      </c>
      <c r="AD76">
        <v>15.403190007570025</v>
      </c>
      <c r="AE76">
        <v>20.831859197577597</v>
      </c>
      <c r="AF76">
        <v>13.115436105476677</v>
      </c>
      <c r="AG76">
        <v>27.991416000000005</v>
      </c>
      <c r="AH76">
        <v>59.146722703273483</v>
      </c>
      <c r="AI76">
        <v>0</v>
      </c>
      <c r="AJ76">
        <v>0</v>
      </c>
      <c r="AK76">
        <v>21.979744680851066</v>
      </c>
      <c r="AL76">
        <v>56.825966437177279</v>
      </c>
      <c r="AM76">
        <v>4.4399054763690922</v>
      </c>
      <c r="AN76">
        <v>0</v>
      </c>
      <c r="AO76">
        <v>0</v>
      </c>
      <c r="AP76">
        <v>2.4287760000000005</v>
      </c>
      <c r="AQ76">
        <v>41.403319047619043</v>
      </c>
      <c r="AR76">
        <v>0.27670923913043466</v>
      </c>
      <c r="AS76">
        <v>1.9280493606898603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708.70766788884089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5.95</v>
      </c>
      <c r="M77">
        <v>61.19</v>
      </c>
      <c r="N77">
        <v>50.05</v>
      </c>
      <c r="O77">
        <v>70.699999999999989</v>
      </c>
      <c r="P77">
        <v>19.48197585962065</v>
      </c>
      <c r="Q77">
        <v>8.8955433149724605</v>
      </c>
      <c r="R77">
        <v>21.02</v>
      </c>
      <c r="S77">
        <v>18.21</v>
      </c>
      <c r="T77">
        <v>0</v>
      </c>
      <c r="U77">
        <v>49.669999999999995</v>
      </c>
      <c r="V77">
        <v>6.0300000000000011</v>
      </c>
      <c r="W77">
        <v>14.33</v>
      </c>
      <c r="X77">
        <v>62.5</v>
      </c>
      <c r="Y77">
        <v>0</v>
      </c>
      <c r="Z77">
        <v>8.2434427272727255</v>
      </c>
      <c r="AA77">
        <v>17.767278481012664</v>
      </c>
      <c r="AB77">
        <v>16.648547636909221</v>
      </c>
      <c r="AC77">
        <v>12.249785613318675</v>
      </c>
      <c r="AD77">
        <v>15.403190007570025</v>
      </c>
      <c r="AE77">
        <v>20.831859197577597</v>
      </c>
      <c r="AF77">
        <v>13.115436105476677</v>
      </c>
      <c r="AG77">
        <v>27.991416000000005</v>
      </c>
      <c r="AH77">
        <v>59.146722703273483</v>
      </c>
      <c r="AI77">
        <v>0</v>
      </c>
      <c r="AJ77">
        <v>0</v>
      </c>
      <c r="AK77">
        <v>21.979744680851066</v>
      </c>
      <c r="AL77">
        <v>56.825966437177279</v>
      </c>
      <c r="AM77">
        <v>4.4399054763690922</v>
      </c>
      <c r="AN77">
        <v>0</v>
      </c>
      <c r="AO77">
        <v>0</v>
      </c>
      <c r="AP77">
        <v>5.0200560000000003</v>
      </c>
      <c r="AQ77">
        <v>41.403319047619043</v>
      </c>
      <c r="AR77">
        <v>0.27670923913043466</v>
      </c>
      <c r="AS77">
        <v>1.9280493606898603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711.29894788884087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5.95</v>
      </c>
      <c r="M78">
        <v>61.19</v>
      </c>
      <c r="N78">
        <v>50.05</v>
      </c>
      <c r="O78">
        <v>70.699999999999989</v>
      </c>
      <c r="P78">
        <v>19.48197585962065</v>
      </c>
      <c r="Q78">
        <v>8.8955433149724605</v>
      </c>
      <c r="R78">
        <v>21.02</v>
      </c>
      <c r="S78">
        <v>18.21</v>
      </c>
      <c r="T78">
        <v>0</v>
      </c>
      <c r="U78">
        <v>49.669999999999995</v>
      </c>
      <c r="V78">
        <v>6.0300000000000011</v>
      </c>
      <c r="W78">
        <v>14.33</v>
      </c>
      <c r="X78">
        <v>62.5</v>
      </c>
      <c r="Y78">
        <v>0</v>
      </c>
      <c r="Z78">
        <v>8.2434427272727255</v>
      </c>
      <c r="AA78">
        <v>17.767278481012664</v>
      </c>
      <c r="AB78">
        <v>16.648547636909221</v>
      </c>
      <c r="AC78">
        <v>12.249785613318675</v>
      </c>
      <c r="AD78">
        <v>15.403190007570025</v>
      </c>
      <c r="AE78">
        <v>20.831859197577597</v>
      </c>
      <c r="AF78">
        <v>13.115436105476677</v>
      </c>
      <c r="AG78">
        <v>27.991416000000005</v>
      </c>
      <c r="AH78">
        <v>59.146722703273483</v>
      </c>
      <c r="AI78">
        <v>1.0760369206598583</v>
      </c>
      <c r="AJ78">
        <v>0</v>
      </c>
      <c r="AK78">
        <v>21.979744680851066</v>
      </c>
      <c r="AL78">
        <v>56.825966437177279</v>
      </c>
      <c r="AM78">
        <v>4.4399054763690922</v>
      </c>
      <c r="AN78">
        <v>0</v>
      </c>
      <c r="AO78">
        <v>0</v>
      </c>
      <c r="AP78">
        <v>2.9733839999999998</v>
      </c>
      <c r="AQ78">
        <v>41.403319047619043</v>
      </c>
      <c r="AR78">
        <v>0.27670923913043466</v>
      </c>
      <c r="AS78">
        <v>1.9280493606898603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710.32831280950074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5.95</v>
      </c>
      <c r="M79">
        <v>61.19</v>
      </c>
      <c r="N79">
        <v>50.05</v>
      </c>
      <c r="O79">
        <v>70.699999999999989</v>
      </c>
      <c r="P79">
        <v>19.48197585962065</v>
      </c>
      <c r="Q79">
        <v>8.8955433149724605</v>
      </c>
      <c r="R79">
        <v>21.02</v>
      </c>
      <c r="S79">
        <v>18.21</v>
      </c>
      <c r="T79">
        <v>0</v>
      </c>
      <c r="U79">
        <v>49.669999999999995</v>
      </c>
      <c r="V79">
        <v>6.0300000000000011</v>
      </c>
      <c r="W79">
        <v>14.33</v>
      </c>
      <c r="X79">
        <v>62.5</v>
      </c>
      <c r="Y79">
        <v>0</v>
      </c>
      <c r="Z79">
        <v>8.2434427272727255</v>
      </c>
      <c r="AA79">
        <v>17.767278481012664</v>
      </c>
      <c r="AB79">
        <v>16.648547636909221</v>
      </c>
      <c r="AC79">
        <v>12.249785613318675</v>
      </c>
      <c r="AD79">
        <v>15.403190007570025</v>
      </c>
      <c r="AE79">
        <v>20.831859197577597</v>
      </c>
      <c r="AF79">
        <v>13.115436105476677</v>
      </c>
      <c r="AG79">
        <v>27.991416000000005</v>
      </c>
      <c r="AH79">
        <v>59.146722703273483</v>
      </c>
      <c r="AI79">
        <v>2.6791123330714841</v>
      </c>
      <c r="AJ79">
        <v>0</v>
      </c>
      <c r="AK79">
        <v>21.979744680851066</v>
      </c>
      <c r="AL79">
        <v>9.9894931153184157</v>
      </c>
      <c r="AM79">
        <v>4.4399054763690922</v>
      </c>
      <c r="AN79">
        <v>0</v>
      </c>
      <c r="AO79">
        <v>0</v>
      </c>
      <c r="AP79">
        <v>2.4287760000000005</v>
      </c>
      <c r="AQ79">
        <v>41.403319047619043</v>
      </c>
      <c r="AR79">
        <v>0.27670923913043466</v>
      </c>
      <c r="AS79">
        <v>1.9280493606898603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664.55030690005344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5.95</v>
      </c>
      <c r="M80">
        <v>61.19</v>
      </c>
      <c r="N80">
        <v>50.05</v>
      </c>
      <c r="O80">
        <v>70.699999999999989</v>
      </c>
      <c r="P80">
        <v>19.48197585962065</v>
      </c>
      <c r="Q80">
        <v>8.8955433149724605</v>
      </c>
      <c r="R80">
        <v>21.02</v>
      </c>
      <c r="S80">
        <v>18.21</v>
      </c>
      <c r="T80">
        <v>0</v>
      </c>
      <c r="U80">
        <v>49.669999999999995</v>
      </c>
      <c r="V80">
        <v>6.0300000000000011</v>
      </c>
      <c r="W80">
        <v>14.33</v>
      </c>
      <c r="X80">
        <v>62.5</v>
      </c>
      <c r="Y80">
        <v>0</v>
      </c>
      <c r="Z80">
        <v>8.2434427272727255</v>
      </c>
      <c r="AA80">
        <v>17.767278481012664</v>
      </c>
      <c r="AB80">
        <v>16.648547636909221</v>
      </c>
      <c r="AC80">
        <v>12.249785613318675</v>
      </c>
      <c r="AD80">
        <v>15.403190007570025</v>
      </c>
      <c r="AE80">
        <v>20.831859197577597</v>
      </c>
      <c r="AF80">
        <v>13.115436105476677</v>
      </c>
      <c r="AG80">
        <v>27.991416000000005</v>
      </c>
      <c r="AH80">
        <v>59.146722703273483</v>
      </c>
      <c r="AI80">
        <v>13.948952081696778</v>
      </c>
      <c r="AJ80">
        <v>0</v>
      </c>
      <c r="AK80">
        <v>21.979744680851066</v>
      </c>
      <c r="AL80">
        <v>1.6711325301204818</v>
      </c>
      <c r="AM80">
        <v>4.4399054763690922</v>
      </c>
      <c r="AN80">
        <v>0</v>
      </c>
      <c r="AO80">
        <v>0</v>
      </c>
      <c r="AP80">
        <v>2.4287760000000005</v>
      </c>
      <c r="AQ80">
        <v>41.403319047619043</v>
      </c>
      <c r="AR80">
        <v>0.27670923913043466</v>
      </c>
      <c r="AS80">
        <v>1.9280493606898603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667.50178606348095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5.95</v>
      </c>
      <c r="M81">
        <v>61.19</v>
      </c>
      <c r="N81">
        <v>50.05</v>
      </c>
      <c r="O81">
        <v>70.699999999999989</v>
      </c>
      <c r="P81">
        <v>19.48197585962065</v>
      </c>
      <c r="Q81">
        <v>8.8955433149724605</v>
      </c>
      <c r="R81">
        <v>21.02</v>
      </c>
      <c r="S81">
        <v>18.21</v>
      </c>
      <c r="T81">
        <v>0</v>
      </c>
      <c r="U81">
        <v>49.669999999999995</v>
      </c>
      <c r="V81">
        <v>6.0300000000000011</v>
      </c>
      <c r="W81">
        <v>14.33</v>
      </c>
      <c r="X81">
        <v>62.5</v>
      </c>
      <c r="Y81">
        <v>0</v>
      </c>
      <c r="Z81">
        <v>0.46553272727272721</v>
      </c>
      <c r="AA81">
        <v>17.767278481012664</v>
      </c>
      <c r="AB81">
        <v>11.101959489872465</v>
      </c>
      <c r="AC81">
        <v>8.1606675043191448</v>
      </c>
      <c r="AD81">
        <v>11.582039364118096</v>
      </c>
      <c r="AE81">
        <v>13.892298258894778</v>
      </c>
      <c r="AF81">
        <v>5.8991734279918875</v>
      </c>
      <c r="AG81">
        <v>27.991416000000005</v>
      </c>
      <c r="AH81">
        <v>49.291131573389649</v>
      </c>
      <c r="AI81">
        <v>13.948952081696778</v>
      </c>
      <c r="AJ81">
        <v>0</v>
      </c>
      <c r="AK81">
        <v>21.979744680851066</v>
      </c>
      <c r="AL81">
        <v>1.6711325301204818</v>
      </c>
      <c r="AM81">
        <v>2.2221485371342831</v>
      </c>
      <c r="AN81">
        <v>0</v>
      </c>
      <c r="AO81">
        <v>0</v>
      </c>
      <c r="AP81">
        <v>2.4287760000000005</v>
      </c>
      <c r="AQ81">
        <v>41.403319047619043</v>
      </c>
      <c r="AR81">
        <v>14.88959239130434</v>
      </c>
      <c r="AS81">
        <v>1.9280493606898603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634.65073063088039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5.95</v>
      </c>
      <c r="M82">
        <v>61.19</v>
      </c>
      <c r="N82">
        <v>50.05</v>
      </c>
      <c r="O82">
        <v>70.699999999999989</v>
      </c>
      <c r="P82">
        <v>19.48197585962065</v>
      </c>
      <c r="Q82">
        <v>8.8955433149724605</v>
      </c>
      <c r="R82">
        <v>21.02</v>
      </c>
      <c r="S82">
        <v>18.21</v>
      </c>
      <c r="T82">
        <v>0</v>
      </c>
      <c r="U82">
        <v>49.669999999999995</v>
      </c>
      <c r="V82">
        <v>6.0300000000000011</v>
      </c>
      <c r="W82">
        <v>14.33</v>
      </c>
      <c r="X82">
        <v>62.5</v>
      </c>
      <c r="Y82">
        <v>0</v>
      </c>
      <c r="Z82">
        <v>0</v>
      </c>
      <c r="AA82">
        <v>11.451000000000004</v>
      </c>
      <c r="AB82">
        <v>5.0591207801950473</v>
      </c>
      <c r="AC82">
        <v>4.0803337521595724</v>
      </c>
      <c r="AD82">
        <v>7.6818304314912949</v>
      </c>
      <c r="AE82">
        <v>13.892298258894778</v>
      </c>
      <c r="AF82">
        <v>5.8991734279918875</v>
      </c>
      <c r="AG82">
        <v>27.991416000000005</v>
      </c>
      <c r="AH82">
        <v>49.291131573389649</v>
      </c>
      <c r="AI82">
        <v>13.948952081696778</v>
      </c>
      <c r="AJ82">
        <v>0</v>
      </c>
      <c r="AK82">
        <v>21.979744680851066</v>
      </c>
      <c r="AL82">
        <v>1.6711325301204818</v>
      </c>
      <c r="AM82">
        <v>0</v>
      </c>
      <c r="AN82">
        <v>0</v>
      </c>
      <c r="AO82">
        <v>0</v>
      </c>
      <c r="AP82">
        <v>2.4287760000000005</v>
      </c>
      <c r="AQ82">
        <v>41.403319047619043</v>
      </c>
      <c r="AR82">
        <v>14.88959239130434</v>
      </c>
      <c r="AS82">
        <v>1.9280493606898603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611.62338949099683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5.95</v>
      </c>
      <c r="M83">
        <v>61.19</v>
      </c>
      <c r="N83">
        <v>50.05</v>
      </c>
      <c r="O83">
        <v>70.699999999999989</v>
      </c>
      <c r="P83">
        <v>19.48197585962065</v>
      </c>
      <c r="Q83">
        <v>41.56</v>
      </c>
      <c r="R83">
        <v>31.139999999999993</v>
      </c>
      <c r="S83">
        <v>33.729999999999997</v>
      </c>
      <c r="T83">
        <v>0</v>
      </c>
      <c r="U83">
        <v>49.669999999999995</v>
      </c>
      <c r="V83">
        <v>6.3900000000000006</v>
      </c>
      <c r="W83">
        <v>14.33</v>
      </c>
      <c r="X83">
        <v>62.5</v>
      </c>
      <c r="Y83">
        <v>0</v>
      </c>
      <c r="Z83">
        <v>0</v>
      </c>
      <c r="AA83">
        <v>4.9941645569620263</v>
      </c>
      <c r="AB83">
        <v>1.0100675168792195</v>
      </c>
      <c r="AC83">
        <v>4.0803337521595724</v>
      </c>
      <c r="AD83">
        <v>3.8387191521574575</v>
      </c>
      <c r="AE83">
        <v>13.892298258894778</v>
      </c>
      <c r="AF83">
        <v>5.8991734279918875</v>
      </c>
      <c r="AG83">
        <v>27.991416000000005</v>
      </c>
      <c r="AH83">
        <v>39.431148468848988</v>
      </c>
      <c r="AI83">
        <v>13.948952081696778</v>
      </c>
      <c r="AJ83">
        <v>0</v>
      </c>
      <c r="AK83">
        <v>21.979744680851066</v>
      </c>
      <c r="AL83">
        <v>1.6711325301204818</v>
      </c>
      <c r="AM83">
        <v>0</v>
      </c>
      <c r="AN83">
        <v>0</v>
      </c>
      <c r="AO83">
        <v>0</v>
      </c>
      <c r="AP83">
        <v>2.4287760000000005</v>
      </c>
      <c r="AQ83">
        <v>41.403319047619043</v>
      </c>
      <c r="AR83">
        <v>0.6983614130434781</v>
      </c>
      <c r="AS83">
        <v>1.9280493606898603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631.8876321075353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5.95</v>
      </c>
      <c r="M84">
        <v>61.19</v>
      </c>
      <c r="N84">
        <v>50.05</v>
      </c>
      <c r="O84">
        <v>70.699999999999989</v>
      </c>
      <c r="P84">
        <v>19.48197585962065</v>
      </c>
      <c r="Q84">
        <v>39.182202546756862</v>
      </c>
      <c r="R84">
        <v>28.699999999999996</v>
      </c>
      <c r="S84">
        <v>30.69</v>
      </c>
      <c r="T84">
        <v>0</v>
      </c>
      <c r="U84">
        <v>49.669999999999995</v>
      </c>
      <c r="V84">
        <v>6.7755069582504976</v>
      </c>
      <c r="W84">
        <v>14.33</v>
      </c>
      <c r="X84">
        <v>62.5</v>
      </c>
      <c r="Y84">
        <v>0</v>
      </c>
      <c r="Z84">
        <v>0</v>
      </c>
      <c r="AA84">
        <v>0</v>
      </c>
      <c r="AB84">
        <v>1.0100675168792195</v>
      </c>
      <c r="AC84">
        <v>4.0803337521595724</v>
      </c>
      <c r="AD84">
        <v>3.8387191521574575</v>
      </c>
      <c r="AE84">
        <v>6.9439530658591995</v>
      </c>
      <c r="AF84">
        <v>5.8991734279918875</v>
      </c>
      <c r="AG84">
        <v>27.991416000000005</v>
      </c>
      <c r="AH84">
        <v>39.431148468848988</v>
      </c>
      <c r="AI84">
        <v>13.948952081696778</v>
      </c>
      <c r="AJ84">
        <v>0</v>
      </c>
      <c r="AK84">
        <v>21.979744680851066</v>
      </c>
      <c r="AL84">
        <v>1.6711325301204818</v>
      </c>
      <c r="AM84">
        <v>0</v>
      </c>
      <c r="AN84">
        <v>0</v>
      </c>
      <c r="AO84">
        <v>0</v>
      </c>
      <c r="AP84">
        <v>2.4287760000000005</v>
      </c>
      <c r="AQ84">
        <v>31.054222222222219</v>
      </c>
      <c r="AR84">
        <v>0.27670923913043466</v>
      </c>
      <c r="AS84">
        <v>1.9280493606898603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601.7020828632352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5.95</v>
      </c>
      <c r="M85">
        <v>61.19</v>
      </c>
      <c r="N85">
        <v>50.05</v>
      </c>
      <c r="O85">
        <v>70.699999999999989</v>
      </c>
      <c r="P85">
        <v>19.48197585962065</v>
      </c>
      <c r="Q85">
        <v>39.292197736748065</v>
      </c>
      <c r="R85">
        <v>28.869999999999997</v>
      </c>
      <c r="S85">
        <v>30.86</v>
      </c>
      <c r="T85">
        <v>0</v>
      </c>
      <c r="U85">
        <v>49.669999999999995</v>
      </c>
      <c r="V85">
        <v>6.7755069582504976</v>
      </c>
      <c r="W85">
        <v>14.33</v>
      </c>
      <c r="X85">
        <v>62.5</v>
      </c>
      <c r="Y85">
        <v>0</v>
      </c>
      <c r="Z85">
        <v>0</v>
      </c>
      <c r="AA85">
        <v>0</v>
      </c>
      <c r="AB85">
        <v>1.0100675168792195</v>
      </c>
      <c r="AC85">
        <v>4.0803337521595724</v>
      </c>
      <c r="AD85">
        <v>3.8387191521574575</v>
      </c>
      <c r="AE85">
        <v>6.9439530658591995</v>
      </c>
      <c r="AF85">
        <v>5.8991734279918875</v>
      </c>
      <c r="AG85">
        <v>27.991416000000005</v>
      </c>
      <c r="AH85">
        <v>29.575557338965151</v>
      </c>
      <c r="AI85">
        <v>13.948952081696778</v>
      </c>
      <c r="AJ85">
        <v>0</v>
      </c>
      <c r="AK85">
        <v>21.979744680851066</v>
      </c>
      <c r="AL85">
        <v>1.6711325301204818</v>
      </c>
      <c r="AM85">
        <v>0</v>
      </c>
      <c r="AN85">
        <v>0</v>
      </c>
      <c r="AO85">
        <v>0</v>
      </c>
      <c r="AP85">
        <v>2.4287760000000005</v>
      </c>
      <c r="AQ85">
        <v>30.804679365079366</v>
      </c>
      <c r="AR85">
        <v>0.27670923913043466</v>
      </c>
      <c r="AS85">
        <v>1.9280493606898603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592.04694406619979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5.95</v>
      </c>
      <c r="M86">
        <v>61.19</v>
      </c>
      <c r="N86">
        <v>50.05</v>
      </c>
      <c r="O86">
        <v>70.699999999999989</v>
      </c>
      <c r="P86">
        <v>19.48197585962065</v>
      </c>
      <c r="Q86">
        <v>39.292197736748065</v>
      </c>
      <c r="R86">
        <v>28.869999999999997</v>
      </c>
      <c r="S86">
        <v>30.86</v>
      </c>
      <c r="T86">
        <v>0</v>
      </c>
      <c r="U86">
        <v>49.669999999999995</v>
      </c>
      <c r="V86">
        <v>7.1445390972663692</v>
      </c>
      <c r="W86">
        <v>14.33</v>
      </c>
      <c r="X86">
        <v>62.5</v>
      </c>
      <c r="Y86">
        <v>0</v>
      </c>
      <c r="Z86">
        <v>0</v>
      </c>
      <c r="AA86">
        <v>0</v>
      </c>
      <c r="AB86">
        <v>1.0100675168792195</v>
      </c>
      <c r="AC86">
        <v>4.0803337521595724</v>
      </c>
      <c r="AD86">
        <v>3.8387191521574575</v>
      </c>
      <c r="AE86">
        <v>6.9439530658591995</v>
      </c>
      <c r="AF86">
        <v>5.8991734279918875</v>
      </c>
      <c r="AG86">
        <v>27.991416000000005</v>
      </c>
      <c r="AH86">
        <v>29.575557338965151</v>
      </c>
      <c r="AI86">
        <v>2.1432898664571871</v>
      </c>
      <c r="AJ86">
        <v>0</v>
      </c>
      <c r="AK86">
        <v>21.979744680851066</v>
      </c>
      <c r="AL86">
        <v>1.6711325301204818</v>
      </c>
      <c r="AM86">
        <v>0</v>
      </c>
      <c r="AN86">
        <v>0</v>
      </c>
      <c r="AO86">
        <v>0</v>
      </c>
      <c r="AP86">
        <v>2.4287760000000005</v>
      </c>
      <c r="AQ86">
        <v>30.804679365079366</v>
      </c>
      <c r="AR86">
        <v>0.27670923913043466</v>
      </c>
      <c r="AS86">
        <v>1.9280493606898603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580.61031398997602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5.95</v>
      </c>
      <c r="M87">
        <v>61.19</v>
      </c>
      <c r="N87">
        <v>50.05</v>
      </c>
      <c r="O87">
        <v>70.699999999999989</v>
      </c>
      <c r="P87">
        <v>19.48197585962065</v>
      </c>
      <c r="Q87">
        <v>8.66</v>
      </c>
      <c r="R87">
        <v>11.85</v>
      </c>
      <c r="S87">
        <v>14.030031571497569</v>
      </c>
      <c r="T87">
        <v>0</v>
      </c>
      <c r="U87">
        <v>49.669999999999995</v>
      </c>
      <c r="V87">
        <v>7.1445390972663692</v>
      </c>
      <c r="W87">
        <v>14.33</v>
      </c>
      <c r="X87">
        <v>62.5</v>
      </c>
      <c r="Y87">
        <v>0</v>
      </c>
      <c r="Z87">
        <v>0</v>
      </c>
      <c r="AA87">
        <v>0</v>
      </c>
      <c r="AB87">
        <v>1.0100675168792195</v>
      </c>
      <c r="AC87">
        <v>4.0803337521595724</v>
      </c>
      <c r="AD87">
        <v>3.8387191521574575</v>
      </c>
      <c r="AE87">
        <v>6.9439530658591995</v>
      </c>
      <c r="AF87">
        <v>5.8991734279918875</v>
      </c>
      <c r="AG87">
        <v>27.991416000000005</v>
      </c>
      <c r="AH87">
        <v>29.575557338965151</v>
      </c>
      <c r="AI87">
        <v>1.0760369206598583</v>
      </c>
      <c r="AJ87">
        <v>0</v>
      </c>
      <c r="AK87">
        <v>21.979744680851066</v>
      </c>
      <c r="AL87">
        <v>1.6711325301204818</v>
      </c>
      <c r="AM87">
        <v>0</v>
      </c>
      <c r="AN87">
        <v>0</v>
      </c>
      <c r="AO87">
        <v>0</v>
      </c>
      <c r="AP87">
        <v>2.4287760000000005</v>
      </c>
      <c r="AQ87">
        <v>20.531831746031749</v>
      </c>
      <c r="AR87">
        <v>0.27670923913043466</v>
      </c>
      <c r="AS87">
        <v>1.9280493606898603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504.78804725988056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5.95</v>
      </c>
      <c r="M88">
        <v>61.19</v>
      </c>
      <c r="N88">
        <v>50.05</v>
      </c>
      <c r="O88">
        <v>70.699999999999989</v>
      </c>
      <c r="P88">
        <v>19.48197585962065</v>
      </c>
      <c r="Q88">
        <v>8.66</v>
      </c>
      <c r="R88">
        <v>8.9350970319634708</v>
      </c>
      <c r="S88">
        <v>11.12</v>
      </c>
      <c r="T88">
        <v>0</v>
      </c>
      <c r="U88">
        <v>49.669999999999995</v>
      </c>
      <c r="V88">
        <v>7.51</v>
      </c>
      <c r="W88">
        <v>14.33</v>
      </c>
      <c r="X88">
        <v>62.5</v>
      </c>
      <c r="Y88">
        <v>0</v>
      </c>
      <c r="Z88">
        <v>0</v>
      </c>
      <c r="AA88">
        <v>0</v>
      </c>
      <c r="AB88">
        <v>1.0100675168792195</v>
      </c>
      <c r="AC88">
        <v>4.0803337521595724</v>
      </c>
      <c r="AD88">
        <v>3.8387191521574575</v>
      </c>
      <c r="AE88">
        <v>6.9439530658591995</v>
      </c>
      <c r="AF88">
        <v>5.8991734279918875</v>
      </c>
      <c r="AG88">
        <v>27.991416000000005</v>
      </c>
      <c r="AH88">
        <v>19.715574234424494</v>
      </c>
      <c r="AI88">
        <v>0</v>
      </c>
      <c r="AJ88">
        <v>0</v>
      </c>
      <c r="AK88">
        <v>21.979744680851066</v>
      </c>
      <c r="AL88">
        <v>1.6711325301204818</v>
      </c>
      <c r="AM88">
        <v>0</v>
      </c>
      <c r="AN88">
        <v>0</v>
      </c>
      <c r="AO88">
        <v>0</v>
      </c>
      <c r="AP88">
        <v>2.4287760000000005</v>
      </c>
      <c r="AQ88">
        <v>20.531831746031749</v>
      </c>
      <c r="AR88">
        <v>0.93114855072463742</v>
      </c>
      <c r="AS88">
        <v>1.9280493606898603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489.04699290947377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5.95</v>
      </c>
      <c r="M89">
        <v>61.19</v>
      </c>
      <c r="N89">
        <v>50.05</v>
      </c>
      <c r="O89">
        <v>70.699999999999989</v>
      </c>
      <c r="P89">
        <v>19.48197585962065</v>
      </c>
      <c r="Q89">
        <v>8.66</v>
      </c>
      <c r="R89">
        <v>8.9350970319634708</v>
      </c>
      <c r="S89">
        <v>11.12</v>
      </c>
      <c r="T89">
        <v>0</v>
      </c>
      <c r="U89">
        <v>49.669999999999995</v>
      </c>
      <c r="V89">
        <v>7.51</v>
      </c>
      <c r="W89">
        <v>14.33</v>
      </c>
      <c r="X89">
        <v>62.5</v>
      </c>
      <c r="Y89">
        <v>0</v>
      </c>
      <c r="Z89">
        <v>0</v>
      </c>
      <c r="AA89">
        <v>0</v>
      </c>
      <c r="AB89">
        <v>1.0100675168792195</v>
      </c>
      <c r="AC89">
        <v>4.0803337521595724</v>
      </c>
      <c r="AD89">
        <v>3.8387191521574575</v>
      </c>
      <c r="AE89">
        <v>6.9439530658591995</v>
      </c>
      <c r="AF89">
        <v>5.8991734279918875</v>
      </c>
      <c r="AG89">
        <v>27.991416000000005</v>
      </c>
      <c r="AH89">
        <v>19.715574234424494</v>
      </c>
      <c r="AI89">
        <v>0</v>
      </c>
      <c r="AJ89">
        <v>0</v>
      </c>
      <c r="AK89">
        <v>21.979744680851066</v>
      </c>
      <c r="AL89">
        <v>1.6711325301204818</v>
      </c>
      <c r="AM89">
        <v>0</v>
      </c>
      <c r="AN89">
        <v>0</v>
      </c>
      <c r="AO89">
        <v>0</v>
      </c>
      <c r="AP89">
        <v>2.4287760000000005</v>
      </c>
      <c r="AQ89">
        <v>20.531831746031749</v>
      </c>
      <c r="AR89">
        <v>14.88959239130434</v>
      </c>
      <c r="AS89">
        <v>4.5368450787986925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505.61423246816236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5.95</v>
      </c>
      <c r="M90">
        <v>61.19</v>
      </c>
      <c r="N90">
        <v>50.05</v>
      </c>
      <c r="O90">
        <v>70.699999999999989</v>
      </c>
      <c r="P90">
        <v>19.48197585962065</v>
      </c>
      <c r="Q90">
        <v>8.66</v>
      </c>
      <c r="R90">
        <v>8.93</v>
      </c>
      <c r="S90">
        <v>11.120000000000001</v>
      </c>
      <c r="T90">
        <v>0</v>
      </c>
      <c r="U90">
        <v>49.669999999999995</v>
      </c>
      <c r="V90">
        <v>7.81</v>
      </c>
      <c r="W90">
        <v>14.33</v>
      </c>
      <c r="X90">
        <v>62.5</v>
      </c>
      <c r="Y90">
        <v>0</v>
      </c>
      <c r="Z90">
        <v>0</v>
      </c>
      <c r="AA90">
        <v>0</v>
      </c>
      <c r="AB90">
        <v>1.0100675168792195</v>
      </c>
      <c r="AC90">
        <v>4.0803337521595724</v>
      </c>
      <c r="AD90">
        <v>3.8387191521574575</v>
      </c>
      <c r="AE90">
        <v>6.9439530658591995</v>
      </c>
      <c r="AF90">
        <v>5.8991734279918875</v>
      </c>
      <c r="AG90">
        <v>27.991416000000005</v>
      </c>
      <c r="AH90">
        <v>9.8599831045406532</v>
      </c>
      <c r="AI90">
        <v>0</v>
      </c>
      <c r="AJ90">
        <v>0</v>
      </c>
      <c r="AK90">
        <v>21.979744680851066</v>
      </c>
      <c r="AL90">
        <v>1.6711325301204818</v>
      </c>
      <c r="AM90">
        <v>0</v>
      </c>
      <c r="AN90">
        <v>0</v>
      </c>
      <c r="AO90">
        <v>0</v>
      </c>
      <c r="AP90">
        <v>2.4287760000000005</v>
      </c>
      <c r="AQ90">
        <v>10.272847619047617</v>
      </c>
      <c r="AR90">
        <v>14.88959239130434</v>
      </c>
      <c r="AS90">
        <v>4.5368450787986925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485.79456017933097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19.847461451673563</v>
      </c>
      <c r="L91">
        <v>5.95</v>
      </c>
      <c r="M91">
        <v>61.19</v>
      </c>
      <c r="N91">
        <v>50.05</v>
      </c>
      <c r="O91">
        <v>70.699999999999989</v>
      </c>
      <c r="P91">
        <v>19.48197585962065</v>
      </c>
      <c r="Q91">
        <v>8.66</v>
      </c>
      <c r="R91">
        <v>8.9350970319634708</v>
      </c>
      <c r="S91">
        <v>11.12</v>
      </c>
      <c r="T91">
        <v>0</v>
      </c>
      <c r="U91">
        <v>49.669999999999995</v>
      </c>
      <c r="V91">
        <v>7.81</v>
      </c>
      <c r="W91">
        <v>14.33</v>
      </c>
      <c r="X91">
        <v>62.5</v>
      </c>
      <c r="Y91">
        <v>0</v>
      </c>
      <c r="Z91">
        <v>0</v>
      </c>
      <c r="AA91">
        <v>0</v>
      </c>
      <c r="AB91">
        <v>1.0100675168792195</v>
      </c>
      <c r="AC91">
        <v>0</v>
      </c>
      <c r="AD91">
        <v>3.8387191521574575</v>
      </c>
      <c r="AE91">
        <v>6.9439530658591995</v>
      </c>
      <c r="AF91">
        <v>5.8991734279918875</v>
      </c>
      <c r="AG91">
        <v>27.991416000000005</v>
      </c>
      <c r="AH91">
        <v>9.8599831045406532</v>
      </c>
      <c r="AI91">
        <v>0</v>
      </c>
      <c r="AJ91">
        <v>0</v>
      </c>
      <c r="AK91">
        <v>21.979744680851066</v>
      </c>
      <c r="AL91">
        <v>1.6711325301204818</v>
      </c>
      <c r="AM91">
        <v>0</v>
      </c>
      <c r="AN91">
        <v>0</v>
      </c>
      <c r="AO91">
        <v>0</v>
      </c>
      <c r="AP91">
        <v>2.4287760000000005</v>
      </c>
      <c r="AQ91">
        <v>10.272847619047617</v>
      </c>
      <c r="AR91">
        <v>0.6983614130434781</v>
      </c>
      <c r="AS91">
        <v>4.5368450787986925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487.37555393254758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33.46</v>
      </c>
      <c r="L92">
        <v>5.95</v>
      </c>
      <c r="M92">
        <v>61.19</v>
      </c>
      <c r="N92">
        <v>50.05</v>
      </c>
      <c r="O92">
        <v>70.699999999999989</v>
      </c>
      <c r="P92">
        <v>19.48197585962065</v>
      </c>
      <c r="Q92">
        <v>8.66</v>
      </c>
      <c r="R92">
        <v>8.9350970319634708</v>
      </c>
      <c r="S92">
        <v>11.12</v>
      </c>
      <c r="T92">
        <v>0</v>
      </c>
      <c r="U92">
        <v>49.669999999999995</v>
      </c>
      <c r="V92">
        <v>8.120000000000001</v>
      </c>
      <c r="W92">
        <v>14.33</v>
      </c>
      <c r="X92">
        <v>62.5</v>
      </c>
      <c r="Y92">
        <v>0</v>
      </c>
      <c r="Z92">
        <v>0</v>
      </c>
      <c r="AA92">
        <v>0</v>
      </c>
      <c r="AB92">
        <v>1.0100675168792195</v>
      </c>
      <c r="AC92">
        <v>0</v>
      </c>
      <c r="AD92">
        <v>3.8387191521574575</v>
      </c>
      <c r="AE92">
        <v>6.9439530658591995</v>
      </c>
      <c r="AF92">
        <v>5.8991734279918875</v>
      </c>
      <c r="AG92">
        <v>27.991416000000005</v>
      </c>
      <c r="AH92">
        <v>0</v>
      </c>
      <c r="AI92">
        <v>0</v>
      </c>
      <c r="AJ92">
        <v>0</v>
      </c>
      <c r="AK92">
        <v>21.979744680851066</v>
      </c>
      <c r="AL92">
        <v>1.6711325301204818</v>
      </c>
      <c r="AM92">
        <v>0</v>
      </c>
      <c r="AN92">
        <v>0</v>
      </c>
      <c r="AO92">
        <v>0</v>
      </c>
      <c r="AP92">
        <v>2.4287760000000005</v>
      </c>
      <c r="AQ92">
        <v>9.9331920634920632</v>
      </c>
      <c r="AR92">
        <v>0.46996648550724623</v>
      </c>
      <c r="AS92">
        <v>4.5368450787986925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490.87005889324155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33.26</v>
      </c>
      <c r="L93">
        <v>5.95</v>
      </c>
      <c r="M93">
        <v>61.19</v>
      </c>
      <c r="N93">
        <v>50.05</v>
      </c>
      <c r="O93">
        <v>70.699999999999989</v>
      </c>
      <c r="P93">
        <v>19.48197585962065</v>
      </c>
      <c r="Q93">
        <v>8.66</v>
      </c>
      <c r="R93">
        <v>8.9350970319634708</v>
      </c>
      <c r="S93">
        <v>11.12</v>
      </c>
      <c r="T93">
        <v>0</v>
      </c>
      <c r="U93">
        <v>49.669999999999995</v>
      </c>
      <c r="V93">
        <v>8.120000000000001</v>
      </c>
      <c r="W93">
        <v>14.33</v>
      </c>
      <c r="X93">
        <v>62.5</v>
      </c>
      <c r="Y93">
        <v>0</v>
      </c>
      <c r="Z93">
        <v>0</v>
      </c>
      <c r="AA93">
        <v>0</v>
      </c>
      <c r="AB93">
        <v>1.0100675168792195</v>
      </c>
      <c r="AC93">
        <v>0</v>
      </c>
      <c r="AD93">
        <v>3.8387191521574575</v>
      </c>
      <c r="AE93">
        <v>6.9439530658591995</v>
      </c>
      <c r="AF93">
        <v>5.8991734279918875</v>
      </c>
      <c r="AG93">
        <v>27.991416000000005</v>
      </c>
      <c r="AH93">
        <v>0</v>
      </c>
      <c r="AI93">
        <v>0</v>
      </c>
      <c r="AJ93">
        <v>0</v>
      </c>
      <c r="AK93">
        <v>21.979744680851066</v>
      </c>
      <c r="AL93">
        <v>1.6711325301204818</v>
      </c>
      <c r="AM93">
        <v>0</v>
      </c>
      <c r="AN93">
        <v>0</v>
      </c>
      <c r="AO93">
        <v>0</v>
      </c>
      <c r="AP93">
        <v>2.4287760000000005</v>
      </c>
      <c r="AQ93">
        <v>0</v>
      </c>
      <c r="AR93">
        <v>0.46996648550724623</v>
      </c>
      <c r="AS93">
        <v>4.5368450787986925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480.73686682974949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32.422541398344066</v>
      </c>
      <c r="L94">
        <v>5.95</v>
      </c>
      <c r="M94">
        <v>61.19</v>
      </c>
      <c r="N94">
        <v>50.05</v>
      </c>
      <c r="O94">
        <v>70.699999999999989</v>
      </c>
      <c r="P94">
        <v>19.48197585962065</v>
      </c>
      <c r="Q94">
        <v>8.66</v>
      </c>
      <c r="R94">
        <v>8.9350970319634708</v>
      </c>
      <c r="S94">
        <v>11.12</v>
      </c>
      <c r="T94">
        <v>0</v>
      </c>
      <c r="U94">
        <v>49.669999999999995</v>
      </c>
      <c r="V94">
        <v>8.4240215827338147</v>
      </c>
      <c r="W94">
        <v>14.33</v>
      </c>
      <c r="X94">
        <v>62.5</v>
      </c>
      <c r="Y94">
        <v>0</v>
      </c>
      <c r="Z94">
        <v>0</v>
      </c>
      <c r="AA94">
        <v>0</v>
      </c>
      <c r="AB94">
        <v>1.0100675168792195</v>
      </c>
      <c r="AC94">
        <v>0</v>
      </c>
      <c r="AD94">
        <v>3.8387191521574575</v>
      </c>
      <c r="AE94">
        <v>6.9439530658591995</v>
      </c>
      <c r="AF94">
        <v>5.8991734279918875</v>
      </c>
      <c r="AG94">
        <v>27.991416000000005</v>
      </c>
      <c r="AH94">
        <v>0</v>
      </c>
      <c r="AI94">
        <v>0</v>
      </c>
      <c r="AJ94">
        <v>0</v>
      </c>
      <c r="AK94">
        <v>21.979744680851066</v>
      </c>
      <c r="AL94">
        <v>1.6711325301204818</v>
      </c>
      <c r="AM94">
        <v>0</v>
      </c>
      <c r="AN94">
        <v>0</v>
      </c>
      <c r="AO94">
        <v>0</v>
      </c>
      <c r="AP94">
        <v>2.4287760000000005</v>
      </c>
      <c r="AQ94">
        <v>0</v>
      </c>
      <c r="AR94">
        <v>0.46996648550724623</v>
      </c>
      <c r="AS94">
        <v>4.5368450787986925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480.2034298108274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31.51</v>
      </c>
      <c r="L95">
        <v>5.95</v>
      </c>
      <c r="M95">
        <v>61.19</v>
      </c>
      <c r="N95">
        <v>50.05</v>
      </c>
      <c r="O95">
        <v>70.699999999999989</v>
      </c>
      <c r="P95">
        <v>19.48197585962065</v>
      </c>
      <c r="Q95">
        <v>8.66</v>
      </c>
      <c r="R95">
        <v>8.9350970319634708</v>
      </c>
      <c r="S95">
        <v>11.12</v>
      </c>
      <c r="T95">
        <v>0</v>
      </c>
      <c r="U95">
        <v>49.669999999999995</v>
      </c>
      <c r="V95">
        <v>8.73</v>
      </c>
      <c r="W95">
        <v>14.33</v>
      </c>
      <c r="X95">
        <v>62.5</v>
      </c>
      <c r="Y95">
        <v>0</v>
      </c>
      <c r="Z95">
        <v>0</v>
      </c>
      <c r="AA95">
        <v>0</v>
      </c>
      <c r="AB95">
        <v>1.0100675168792195</v>
      </c>
      <c r="AC95">
        <v>0</v>
      </c>
      <c r="AD95">
        <v>3.8387191521574575</v>
      </c>
      <c r="AE95">
        <v>6.9439530658591995</v>
      </c>
      <c r="AF95">
        <v>5.8991734279918875</v>
      </c>
      <c r="AG95">
        <v>27.991416000000005</v>
      </c>
      <c r="AH95">
        <v>0</v>
      </c>
      <c r="AI95">
        <v>0</v>
      </c>
      <c r="AJ95">
        <v>0</v>
      </c>
      <c r="AK95">
        <v>21.979744680851066</v>
      </c>
      <c r="AL95">
        <v>1.6711325301204818</v>
      </c>
      <c r="AM95">
        <v>0</v>
      </c>
      <c r="AN95">
        <v>0</v>
      </c>
      <c r="AO95">
        <v>0</v>
      </c>
      <c r="AP95">
        <v>2.4287760000000005</v>
      </c>
      <c r="AQ95">
        <v>0</v>
      </c>
      <c r="AR95">
        <v>0.46996648550724623</v>
      </c>
      <c r="AS95">
        <v>1.9280493606898603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476.98807111164064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30.39</v>
      </c>
      <c r="L96">
        <v>5.95</v>
      </c>
      <c r="M96">
        <v>61.19</v>
      </c>
      <c r="N96">
        <v>50.05</v>
      </c>
      <c r="O96">
        <v>70.699999999999989</v>
      </c>
      <c r="P96">
        <v>19.48197585962065</v>
      </c>
      <c r="Q96">
        <v>8.66</v>
      </c>
      <c r="R96">
        <v>8.9350970319634708</v>
      </c>
      <c r="S96">
        <v>11.12</v>
      </c>
      <c r="T96">
        <v>0</v>
      </c>
      <c r="U96">
        <v>49.669999999999995</v>
      </c>
      <c r="V96">
        <v>9.14</v>
      </c>
      <c r="W96">
        <v>14.33</v>
      </c>
      <c r="X96">
        <v>62.5</v>
      </c>
      <c r="Y96">
        <v>0</v>
      </c>
      <c r="Z96">
        <v>0</v>
      </c>
      <c r="AA96">
        <v>0</v>
      </c>
      <c r="AB96">
        <v>1.0100675168792195</v>
      </c>
      <c r="AC96">
        <v>0</v>
      </c>
      <c r="AD96">
        <v>3.8387191521574575</v>
      </c>
      <c r="AE96">
        <v>6.9439530658591995</v>
      </c>
      <c r="AF96">
        <v>5.8991734279918875</v>
      </c>
      <c r="AG96">
        <v>27.991416000000005</v>
      </c>
      <c r="AH96">
        <v>0</v>
      </c>
      <c r="AI96">
        <v>0</v>
      </c>
      <c r="AJ96">
        <v>0</v>
      </c>
      <c r="AK96">
        <v>21.979744680851066</v>
      </c>
      <c r="AL96">
        <v>1.6711325301204818</v>
      </c>
      <c r="AM96">
        <v>0</v>
      </c>
      <c r="AN96">
        <v>0</v>
      </c>
      <c r="AO96">
        <v>0</v>
      </c>
      <c r="AP96">
        <v>2.4287760000000005</v>
      </c>
      <c r="AQ96">
        <v>0</v>
      </c>
      <c r="AR96">
        <v>0.46996648550724623</v>
      </c>
      <c r="AS96">
        <v>1.9280493606898603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476.2780711116406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54.53</v>
      </c>
      <c r="L97">
        <v>5.95</v>
      </c>
      <c r="M97">
        <v>61.19</v>
      </c>
      <c r="N97">
        <v>50.05</v>
      </c>
      <c r="O97">
        <v>70.699999999999989</v>
      </c>
      <c r="P97">
        <v>19.48197585962065</v>
      </c>
      <c r="Q97">
        <v>8.66</v>
      </c>
      <c r="R97">
        <v>8.9350970319634708</v>
      </c>
      <c r="S97">
        <v>11.12</v>
      </c>
      <c r="T97">
        <v>0</v>
      </c>
      <c r="U97">
        <v>49.669999999999995</v>
      </c>
      <c r="V97">
        <v>7.2299999999999995</v>
      </c>
      <c r="W97">
        <v>14.33</v>
      </c>
      <c r="X97">
        <v>62.5</v>
      </c>
      <c r="Y97">
        <v>0</v>
      </c>
      <c r="Z97">
        <v>0</v>
      </c>
      <c r="AA97">
        <v>0</v>
      </c>
      <c r="AB97">
        <v>1.0100675168792195</v>
      </c>
      <c r="AC97">
        <v>0</v>
      </c>
      <c r="AD97">
        <v>3.8387191521574575</v>
      </c>
      <c r="AE97">
        <v>13.892298258894778</v>
      </c>
      <c r="AF97">
        <v>5.8991734279918875</v>
      </c>
      <c r="AG97">
        <v>27.991416000000005</v>
      </c>
      <c r="AH97">
        <v>0</v>
      </c>
      <c r="AI97">
        <v>0</v>
      </c>
      <c r="AJ97">
        <v>0</v>
      </c>
      <c r="AK97">
        <v>21.979744680851066</v>
      </c>
      <c r="AL97">
        <v>1.6711325301204818</v>
      </c>
      <c r="AM97">
        <v>0</v>
      </c>
      <c r="AN97">
        <v>0</v>
      </c>
      <c r="AO97">
        <v>0</v>
      </c>
      <c r="AP97">
        <v>2.4287760000000005</v>
      </c>
      <c r="AQ97">
        <v>0</v>
      </c>
      <c r="AR97">
        <v>0.46996648550724623</v>
      </c>
      <c r="AS97">
        <v>1.9280493606898603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505.45641630467622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86.66</v>
      </c>
      <c r="L98">
        <v>5.95</v>
      </c>
      <c r="M98">
        <v>61.19</v>
      </c>
      <c r="N98">
        <v>50.05</v>
      </c>
      <c r="O98">
        <v>70.699999999999989</v>
      </c>
      <c r="P98">
        <v>19.48197585962065</v>
      </c>
      <c r="Q98">
        <v>8.66</v>
      </c>
      <c r="R98">
        <v>8.9350970319634708</v>
      </c>
      <c r="S98">
        <v>11.12</v>
      </c>
      <c r="T98">
        <v>0</v>
      </c>
      <c r="U98">
        <v>49.669999999999995</v>
      </c>
      <c r="V98">
        <v>7.2299999999999995</v>
      </c>
      <c r="W98">
        <v>14.33</v>
      </c>
      <c r="X98">
        <v>62.5</v>
      </c>
      <c r="Y98">
        <v>0</v>
      </c>
      <c r="Z98">
        <v>0</v>
      </c>
      <c r="AA98">
        <v>0</v>
      </c>
      <c r="AB98">
        <v>1.0100675168792195</v>
      </c>
      <c r="AC98">
        <v>0</v>
      </c>
      <c r="AD98">
        <v>3.8387191521574575</v>
      </c>
      <c r="AE98">
        <v>13.892298258894778</v>
      </c>
      <c r="AF98">
        <v>5.8991734279918875</v>
      </c>
      <c r="AG98">
        <v>27.991416000000005</v>
      </c>
      <c r="AH98">
        <v>0</v>
      </c>
      <c r="AI98">
        <v>0</v>
      </c>
      <c r="AJ98">
        <v>0</v>
      </c>
      <c r="AK98">
        <v>21.979744680851066</v>
      </c>
      <c r="AL98">
        <v>1.6711325301204818</v>
      </c>
      <c r="AM98">
        <v>0</v>
      </c>
      <c r="AN98">
        <v>0</v>
      </c>
      <c r="AO98">
        <v>0</v>
      </c>
      <c r="AP98">
        <v>2.4287760000000005</v>
      </c>
      <c r="AQ98">
        <v>0</v>
      </c>
      <c r="AR98">
        <v>0.46996648550724623</v>
      </c>
      <c r="AS98">
        <v>1.9280493606898603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537.58641630467628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3.1173385654954173</v>
      </c>
      <c r="L99">
        <f t="shared" si="2"/>
        <v>0.12675499999999978</v>
      </c>
      <c r="M99">
        <f t="shared" si="2"/>
        <v>1.4685599999999979</v>
      </c>
      <c r="N99">
        <f t="shared" si="2"/>
        <v>1.201200000000002</v>
      </c>
      <c r="O99">
        <f t="shared" si="2"/>
        <v>1.6967999999999972</v>
      </c>
      <c r="P99">
        <f t="shared" si="2"/>
        <v>0.44947568769846385</v>
      </c>
      <c r="Q99">
        <f t="shared" si="2"/>
        <v>0.23719932263190768</v>
      </c>
      <c r="R99">
        <f t="shared" si="2"/>
        <v>0.28805236577781185</v>
      </c>
      <c r="S99">
        <f t="shared" si="2"/>
        <v>0.31502250789287423</v>
      </c>
      <c r="T99">
        <f t="shared" si="2"/>
        <v>0</v>
      </c>
      <c r="U99">
        <f t="shared" si="2"/>
        <v>1.3360649999999998</v>
      </c>
      <c r="V99">
        <f t="shared" si="2"/>
        <v>0.16837602842344163</v>
      </c>
      <c r="W99">
        <f t="shared" si="2"/>
        <v>0.34387066372819225</v>
      </c>
      <c r="X99">
        <f t="shared" si="2"/>
        <v>1.50031</v>
      </c>
      <c r="Y99">
        <f t="shared" si="2"/>
        <v>0</v>
      </c>
      <c r="Z99">
        <f t="shared" si="2"/>
        <v>2.7033836818181813E-2</v>
      </c>
      <c r="AA99">
        <f t="shared" si="2"/>
        <v>5.6617003164556971E-2</v>
      </c>
      <c r="AB99">
        <f t="shared" si="2"/>
        <v>8.1600280570142583E-2</v>
      </c>
      <c r="AC99">
        <f t="shared" si="2"/>
        <v>6.1231359352913427E-2</v>
      </c>
      <c r="AD99">
        <f t="shared" si="2"/>
        <v>0.10017783270249817</v>
      </c>
      <c r="AE99">
        <f t="shared" si="2"/>
        <v>0.29517290688872083</v>
      </c>
      <c r="AF99">
        <f t="shared" si="2"/>
        <v>0.16322895030425971</v>
      </c>
      <c r="AG99">
        <f t="shared" si="2"/>
        <v>0.67179398399999968</v>
      </c>
      <c r="AH99">
        <f t="shared" si="2"/>
        <v>0.43168828701161566</v>
      </c>
      <c r="AI99">
        <f t="shared" si="2"/>
        <v>4.5334094265514525E-2</v>
      </c>
      <c r="AJ99">
        <f t="shared" si="2"/>
        <v>0</v>
      </c>
      <c r="AK99">
        <f t="shared" si="2"/>
        <v>0.52751387234042602</v>
      </c>
      <c r="AL99">
        <f t="shared" si="2"/>
        <v>0.29280256239242725</v>
      </c>
      <c r="AM99">
        <f t="shared" si="2"/>
        <v>1.3321912228057013E-2</v>
      </c>
      <c r="AN99">
        <f t="shared" si="2"/>
        <v>0</v>
      </c>
      <c r="AO99">
        <f t="shared" si="2"/>
        <v>0</v>
      </c>
      <c r="AP99">
        <f t="shared" si="2"/>
        <v>6.4595340000000015E-2</v>
      </c>
      <c r="AQ99">
        <f t="shared" si="2"/>
        <v>0.29376912976190456</v>
      </c>
      <c r="AR99">
        <f t="shared" si="2"/>
        <v>5.3525668931159426E-2</v>
      </c>
      <c r="AS99">
        <f t="shared" si="2"/>
        <v>5.4099571810883214E-2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15.482531734191369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40.83</v>
      </c>
      <c r="L3">
        <v>22.07</v>
      </c>
      <c r="M3">
        <v>0</v>
      </c>
      <c r="N3">
        <v>28.94</v>
      </c>
      <c r="O3">
        <v>48.599999999999994</v>
      </c>
      <c r="P3">
        <v>48.87</v>
      </c>
      <c r="Q3">
        <v>5.4599999999999991</v>
      </c>
      <c r="R3">
        <v>6</v>
      </c>
      <c r="S3">
        <v>7.98</v>
      </c>
      <c r="T3">
        <v>0</v>
      </c>
      <c r="U3">
        <v>317.58999999999997</v>
      </c>
      <c r="V3">
        <v>4.589999999999999</v>
      </c>
      <c r="W3">
        <v>8.2799999999999994</v>
      </c>
      <c r="X3">
        <v>36.15</v>
      </c>
      <c r="Y3">
        <v>0</v>
      </c>
      <c r="Z3">
        <v>0</v>
      </c>
      <c r="AA3">
        <v>0</v>
      </c>
      <c r="AB3">
        <v>0.58423105776444118</v>
      </c>
      <c r="AC3">
        <v>0</v>
      </c>
      <c r="AD3">
        <v>2.2197350492051475</v>
      </c>
      <c r="AE3">
        <v>8.0332059046177129</v>
      </c>
      <c r="AF3">
        <v>0</v>
      </c>
      <c r="AG3">
        <v>0</v>
      </c>
      <c r="AH3">
        <v>0</v>
      </c>
      <c r="AI3">
        <v>0</v>
      </c>
      <c r="AJ3">
        <v>0</v>
      </c>
      <c r="AK3">
        <v>12.709134751773052</v>
      </c>
      <c r="AL3">
        <v>3.400506884681584</v>
      </c>
      <c r="AM3">
        <v>0</v>
      </c>
      <c r="AN3">
        <v>0</v>
      </c>
      <c r="AO3">
        <v>0</v>
      </c>
      <c r="AP3">
        <v>2.9057600000000008</v>
      </c>
      <c r="AQ3">
        <v>0</v>
      </c>
      <c r="AR3">
        <v>0.27176449275362319</v>
      </c>
      <c r="AS3">
        <v>1.1151226583407672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606.59946079913618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40.299999999999997</v>
      </c>
      <c r="L4">
        <v>22.07</v>
      </c>
      <c r="M4">
        <v>0</v>
      </c>
      <c r="N4">
        <v>28.94</v>
      </c>
      <c r="O4">
        <v>48.599999999999994</v>
      </c>
      <c r="P4">
        <v>48.87</v>
      </c>
      <c r="Q4">
        <v>2.88</v>
      </c>
      <c r="R4">
        <v>6</v>
      </c>
      <c r="S4">
        <v>3.84</v>
      </c>
      <c r="T4">
        <v>0</v>
      </c>
      <c r="U4">
        <v>317.58999999999997</v>
      </c>
      <c r="V4">
        <v>4.589999999999999</v>
      </c>
      <c r="W4">
        <v>8.2799999999999994</v>
      </c>
      <c r="X4">
        <v>36.15</v>
      </c>
      <c r="Y4">
        <v>0</v>
      </c>
      <c r="Z4">
        <v>0</v>
      </c>
      <c r="AA4">
        <v>0</v>
      </c>
      <c r="AB4">
        <v>0.58423105776444118</v>
      </c>
      <c r="AC4">
        <v>0</v>
      </c>
      <c r="AD4">
        <v>2.2197350492051475</v>
      </c>
      <c r="AE4">
        <v>8.0332059046177129</v>
      </c>
      <c r="AF4">
        <v>0</v>
      </c>
      <c r="AG4">
        <v>0</v>
      </c>
      <c r="AH4">
        <v>0</v>
      </c>
      <c r="AI4">
        <v>0</v>
      </c>
      <c r="AJ4">
        <v>0</v>
      </c>
      <c r="AK4">
        <v>12.709134751773052</v>
      </c>
      <c r="AL4">
        <v>19.344033562822723</v>
      </c>
      <c r="AM4">
        <v>0</v>
      </c>
      <c r="AN4">
        <v>0</v>
      </c>
      <c r="AO4">
        <v>0</v>
      </c>
      <c r="AP4">
        <v>2.9057600000000008</v>
      </c>
      <c r="AQ4">
        <v>0</v>
      </c>
      <c r="AR4">
        <v>0.27176449275362319</v>
      </c>
      <c r="AS4">
        <v>1.1151226583407672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615.29298747727728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40.299999999999997</v>
      </c>
      <c r="L5">
        <v>22.07</v>
      </c>
      <c r="M5">
        <v>0</v>
      </c>
      <c r="N5">
        <v>28.94</v>
      </c>
      <c r="O5">
        <v>48.599999999999994</v>
      </c>
      <c r="P5">
        <v>42.09</v>
      </c>
      <c r="Q5">
        <v>2.88</v>
      </c>
      <c r="R5">
        <v>4.4600000000000009</v>
      </c>
      <c r="S5">
        <v>3.84</v>
      </c>
      <c r="T5">
        <v>0</v>
      </c>
      <c r="U5">
        <v>317.58999999999997</v>
      </c>
      <c r="V5">
        <v>2.88</v>
      </c>
      <c r="W5">
        <v>8.2799999999999994</v>
      </c>
      <c r="X5">
        <v>36.15</v>
      </c>
      <c r="Y5">
        <v>0</v>
      </c>
      <c r="Z5">
        <v>0</v>
      </c>
      <c r="AA5">
        <v>0</v>
      </c>
      <c r="AB5">
        <v>0.58423105776444118</v>
      </c>
      <c r="AC5">
        <v>0</v>
      </c>
      <c r="AD5">
        <v>2.2197350492051475</v>
      </c>
      <c r="AE5">
        <v>8.0332059046177129</v>
      </c>
      <c r="AF5">
        <v>0</v>
      </c>
      <c r="AG5">
        <v>0</v>
      </c>
      <c r="AH5">
        <v>0</v>
      </c>
      <c r="AI5">
        <v>0</v>
      </c>
      <c r="AJ5">
        <v>0</v>
      </c>
      <c r="AK5">
        <v>12.709134751773052</v>
      </c>
      <c r="AL5">
        <v>19.344033562822723</v>
      </c>
      <c r="AM5">
        <v>0</v>
      </c>
      <c r="AN5">
        <v>0</v>
      </c>
      <c r="AO5">
        <v>0</v>
      </c>
      <c r="AP5">
        <v>1.2496800000000003</v>
      </c>
      <c r="AQ5">
        <v>0</v>
      </c>
      <c r="AR5">
        <v>0.27176449275362319</v>
      </c>
      <c r="AS5">
        <v>1.1151226583407672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603.60690747727733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40.299999999999997</v>
      </c>
      <c r="L6">
        <v>22.07</v>
      </c>
      <c r="M6">
        <v>0</v>
      </c>
      <c r="N6">
        <v>28.94</v>
      </c>
      <c r="O6">
        <v>48.599999999999994</v>
      </c>
      <c r="P6">
        <v>42.09</v>
      </c>
      <c r="Q6">
        <v>2.88</v>
      </c>
      <c r="R6">
        <v>4.4600000000000009</v>
      </c>
      <c r="S6">
        <v>3.84</v>
      </c>
      <c r="T6">
        <v>0</v>
      </c>
      <c r="U6">
        <v>317.58999999999997</v>
      </c>
      <c r="V6">
        <v>2.88</v>
      </c>
      <c r="W6">
        <v>8.2799999999999994</v>
      </c>
      <c r="X6">
        <v>36.15</v>
      </c>
      <c r="Y6">
        <v>0</v>
      </c>
      <c r="Z6">
        <v>0</v>
      </c>
      <c r="AA6">
        <v>0</v>
      </c>
      <c r="AB6">
        <v>0.58423105776444118</v>
      </c>
      <c r="AC6">
        <v>0</v>
      </c>
      <c r="AD6">
        <v>2.2197350492051475</v>
      </c>
      <c r="AE6">
        <v>8.0332059046177129</v>
      </c>
      <c r="AF6">
        <v>0</v>
      </c>
      <c r="AG6">
        <v>0</v>
      </c>
      <c r="AH6">
        <v>0</v>
      </c>
      <c r="AI6">
        <v>0</v>
      </c>
      <c r="AJ6">
        <v>0</v>
      </c>
      <c r="AK6">
        <v>12.709134751773052</v>
      </c>
      <c r="AL6">
        <v>19.344033562822723</v>
      </c>
      <c r="AM6">
        <v>0</v>
      </c>
      <c r="AN6">
        <v>0</v>
      </c>
      <c r="AO6">
        <v>0</v>
      </c>
      <c r="AP6">
        <v>1.2496800000000003</v>
      </c>
      <c r="AQ6">
        <v>0</v>
      </c>
      <c r="AR6">
        <v>0.27176449275362319</v>
      </c>
      <c r="AS6">
        <v>1.1151226583407672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603.60690747727733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40.299999999999997</v>
      </c>
      <c r="L7">
        <v>22.07</v>
      </c>
      <c r="M7">
        <v>0</v>
      </c>
      <c r="N7">
        <v>28.94</v>
      </c>
      <c r="O7">
        <v>48.599999999999994</v>
      </c>
      <c r="P7">
        <v>42.09</v>
      </c>
      <c r="Q7">
        <v>2.88</v>
      </c>
      <c r="R7">
        <v>4.2800000000000011</v>
      </c>
      <c r="S7">
        <v>3.84</v>
      </c>
      <c r="T7">
        <v>0</v>
      </c>
      <c r="U7">
        <v>317.58999999999997</v>
      </c>
      <c r="V7">
        <v>4.4000000000000012</v>
      </c>
      <c r="W7">
        <v>8.2799999999999994</v>
      </c>
      <c r="X7">
        <v>36.15</v>
      </c>
      <c r="Y7">
        <v>0</v>
      </c>
      <c r="Z7">
        <v>0</v>
      </c>
      <c r="AA7">
        <v>0</v>
      </c>
      <c r="AB7">
        <v>0.58423105776444118</v>
      </c>
      <c r="AC7">
        <v>0</v>
      </c>
      <c r="AD7">
        <v>0.32254731264193792</v>
      </c>
      <c r="AE7">
        <v>8.0332059046177129</v>
      </c>
      <c r="AF7">
        <v>0</v>
      </c>
      <c r="AG7">
        <v>0</v>
      </c>
      <c r="AH7">
        <v>0</v>
      </c>
      <c r="AI7">
        <v>0</v>
      </c>
      <c r="AJ7">
        <v>0</v>
      </c>
      <c r="AK7">
        <v>12.709134751773052</v>
      </c>
      <c r="AL7">
        <v>19.344033562822723</v>
      </c>
      <c r="AM7">
        <v>0</v>
      </c>
      <c r="AN7">
        <v>0</v>
      </c>
      <c r="AO7">
        <v>0</v>
      </c>
      <c r="AP7">
        <v>1.2496800000000003</v>
      </c>
      <c r="AQ7">
        <v>0</v>
      </c>
      <c r="AR7">
        <v>0.27176449275362319</v>
      </c>
      <c r="AS7">
        <v>1.1151226583407672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603.04971974071418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40.299999999999997</v>
      </c>
      <c r="L8">
        <v>22.07</v>
      </c>
      <c r="M8">
        <v>0</v>
      </c>
      <c r="N8">
        <v>28.94</v>
      </c>
      <c r="O8">
        <v>48.599999999999994</v>
      </c>
      <c r="P8">
        <v>42.09</v>
      </c>
      <c r="Q8">
        <v>2.88</v>
      </c>
      <c r="R8">
        <v>2.93</v>
      </c>
      <c r="S8">
        <v>3.84</v>
      </c>
      <c r="T8">
        <v>0</v>
      </c>
      <c r="U8">
        <v>317.58999999999997</v>
      </c>
      <c r="V8">
        <v>4.4000000000000012</v>
      </c>
      <c r="W8">
        <v>8.2799999999999994</v>
      </c>
      <c r="X8">
        <v>36.15</v>
      </c>
      <c r="Y8">
        <v>0</v>
      </c>
      <c r="Z8">
        <v>0</v>
      </c>
      <c r="AA8">
        <v>0</v>
      </c>
      <c r="AB8">
        <v>0.58423105776444118</v>
      </c>
      <c r="AC8">
        <v>0</v>
      </c>
      <c r="AD8">
        <v>0.32254731264193792</v>
      </c>
      <c r="AE8">
        <v>8.0332059046177129</v>
      </c>
      <c r="AF8">
        <v>0</v>
      </c>
      <c r="AG8">
        <v>0</v>
      </c>
      <c r="AH8">
        <v>0</v>
      </c>
      <c r="AI8">
        <v>0</v>
      </c>
      <c r="AJ8">
        <v>0</v>
      </c>
      <c r="AK8">
        <v>12.709134751773052</v>
      </c>
      <c r="AL8">
        <v>3.400506884681584</v>
      </c>
      <c r="AM8">
        <v>0</v>
      </c>
      <c r="AN8">
        <v>0</v>
      </c>
      <c r="AO8">
        <v>0</v>
      </c>
      <c r="AP8">
        <v>1.2496800000000003</v>
      </c>
      <c r="AQ8">
        <v>0</v>
      </c>
      <c r="AR8">
        <v>0.27176449275362319</v>
      </c>
      <c r="AS8">
        <v>1.1151226583407672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585.75619306257306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40.299999999999997</v>
      </c>
      <c r="L9">
        <v>22.07</v>
      </c>
      <c r="M9">
        <v>0</v>
      </c>
      <c r="N9">
        <v>28.94</v>
      </c>
      <c r="O9">
        <v>48.599999999999994</v>
      </c>
      <c r="P9">
        <v>42.09</v>
      </c>
      <c r="Q9">
        <v>2.88</v>
      </c>
      <c r="R9">
        <v>2.8781127129750983</v>
      </c>
      <c r="S9">
        <v>3.84</v>
      </c>
      <c r="T9">
        <v>0</v>
      </c>
      <c r="U9">
        <v>317.58999999999997</v>
      </c>
      <c r="V9">
        <v>4.4000000000000012</v>
      </c>
      <c r="W9">
        <v>8.2799999999999994</v>
      </c>
      <c r="X9">
        <v>36.15</v>
      </c>
      <c r="Y9">
        <v>0</v>
      </c>
      <c r="Z9">
        <v>0</v>
      </c>
      <c r="AA9">
        <v>0</v>
      </c>
      <c r="AB9">
        <v>0.58423105776444118</v>
      </c>
      <c r="AC9">
        <v>0</v>
      </c>
      <c r="AD9">
        <v>0.32254731264193792</v>
      </c>
      <c r="AE9">
        <v>8.0332059046177129</v>
      </c>
      <c r="AF9">
        <v>0</v>
      </c>
      <c r="AG9">
        <v>0</v>
      </c>
      <c r="AH9">
        <v>0</v>
      </c>
      <c r="AI9">
        <v>0</v>
      </c>
      <c r="AJ9">
        <v>0</v>
      </c>
      <c r="AK9">
        <v>12.709134751773052</v>
      </c>
      <c r="AL9">
        <v>0.56886746987951819</v>
      </c>
      <c r="AM9">
        <v>0</v>
      </c>
      <c r="AN9">
        <v>0</v>
      </c>
      <c r="AO9">
        <v>0</v>
      </c>
      <c r="AP9">
        <v>2.9032200000000006</v>
      </c>
      <c r="AQ9">
        <v>0</v>
      </c>
      <c r="AR9">
        <v>0.27176449275362319</v>
      </c>
      <c r="AS9">
        <v>1.1151226583407672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584.52620636074607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40.299999999999997</v>
      </c>
      <c r="L10">
        <v>22.07</v>
      </c>
      <c r="M10">
        <v>0</v>
      </c>
      <c r="N10">
        <v>28.94</v>
      </c>
      <c r="O10">
        <v>48.599999999999994</v>
      </c>
      <c r="P10">
        <v>42.09</v>
      </c>
      <c r="Q10">
        <v>2.88</v>
      </c>
      <c r="R10">
        <v>2.8781127129750983</v>
      </c>
      <c r="S10">
        <v>3.84</v>
      </c>
      <c r="T10">
        <v>0</v>
      </c>
      <c r="U10">
        <v>317.58999999999997</v>
      </c>
      <c r="V10">
        <v>4.4000000000000012</v>
      </c>
      <c r="W10">
        <v>8.2799999999999994</v>
      </c>
      <c r="X10">
        <v>36.15</v>
      </c>
      <c r="Y10">
        <v>0</v>
      </c>
      <c r="Z10">
        <v>0</v>
      </c>
      <c r="AA10">
        <v>0</v>
      </c>
      <c r="AB10">
        <v>0.58423105776444118</v>
      </c>
      <c r="AC10">
        <v>0</v>
      </c>
      <c r="AD10">
        <v>0.32254731264193792</v>
      </c>
      <c r="AE10">
        <v>8.0332059046177129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12.709134751773052</v>
      </c>
      <c r="AL10">
        <v>0.56886746987951819</v>
      </c>
      <c r="AM10">
        <v>0</v>
      </c>
      <c r="AN10">
        <v>0</v>
      </c>
      <c r="AO10">
        <v>0</v>
      </c>
      <c r="AP10">
        <v>2.9032200000000006</v>
      </c>
      <c r="AQ10">
        <v>0</v>
      </c>
      <c r="AR10">
        <v>0.27176449275362319</v>
      </c>
      <c r="AS10">
        <v>1.1151226583407672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584.52620636074607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40.299999999999997</v>
      </c>
      <c r="L11">
        <v>22.07</v>
      </c>
      <c r="M11">
        <v>0</v>
      </c>
      <c r="N11">
        <v>28.94</v>
      </c>
      <c r="O11">
        <v>48.599999999999994</v>
      </c>
      <c r="P11">
        <v>42.09</v>
      </c>
      <c r="Q11">
        <v>2.88</v>
      </c>
      <c r="R11">
        <v>2.8781127129750983</v>
      </c>
      <c r="S11">
        <v>3.84</v>
      </c>
      <c r="T11">
        <v>0</v>
      </c>
      <c r="U11">
        <v>317.58999999999997</v>
      </c>
      <c r="V11">
        <v>4.4000000000000012</v>
      </c>
      <c r="W11">
        <v>8.2799999999999994</v>
      </c>
      <c r="X11">
        <v>36.15</v>
      </c>
      <c r="Y11">
        <v>0</v>
      </c>
      <c r="Z11">
        <v>0</v>
      </c>
      <c r="AA11">
        <v>0</v>
      </c>
      <c r="AB11">
        <v>0.58423105776444118</v>
      </c>
      <c r="AC11">
        <v>0</v>
      </c>
      <c r="AD11">
        <v>0.32254731264193792</v>
      </c>
      <c r="AE11">
        <v>8.0332059046177129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12.709134751773052</v>
      </c>
      <c r="AL11">
        <v>0.56886746987951819</v>
      </c>
      <c r="AM11">
        <v>0</v>
      </c>
      <c r="AN11">
        <v>0</v>
      </c>
      <c r="AO11">
        <v>0</v>
      </c>
      <c r="AP11">
        <v>1.2496800000000003</v>
      </c>
      <c r="AQ11">
        <v>0</v>
      </c>
      <c r="AR11">
        <v>0.27176449275362319</v>
      </c>
      <c r="AS11">
        <v>1.1151226583407672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582.87266636074605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40.299999999999997</v>
      </c>
      <c r="L12">
        <v>22.07</v>
      </c>
      <c r="M12">
        <v>0</v>
      </c>
      <c r="N12">
        <v>28.94</v>
      </c>
      <c r="O12">
        <v>48.599999999999994</v>
      </c>
      <c r="P12">
        <v>42.09</v>
      </c>
      <c r="Q12">
        <v>2.88</v>
      </c>
      <c r="R12">
        <v>2.8781127129750983</v>
      </c>
      <c r="S12">
        <v>3.84</v>
      </c>
      <c r="T12">
        <v>0</v>
      </c>
      <c r="U12">
        <v>317.58999999999997</v>
      </c>
      <c r="V12">
        <v>4.4000000000000012</v>
      </c>
      <c r="W12">
        <v>8.2799999999999994</v>
      </c>
      <c r="X12">
        <v>36.15</v>
      </c>
      <c r="Y12">
        <v>0</v>
      </c>
      <c r="Z12">
        <v>0</v>
      </c>
      <c r="AA12">
        <v>0</v>
      </c>
      <c r="AB12">
        <v>0.58423105776444118</v>
      </c>
      <c r="AC12">
        <v>0</v>
      </c>
      <c r="AD12">
        <v>0.32254731264193792</v>
      </c>
      <c r="AE12">
        <v>8.0332059046177129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12.709134751773052</v>
      </c>
      <c r="AL12">
        <v>0.56886746987951819</v>
      </c>
      <c r="AM12">
        <v>0</v>
      </c>
      <c r="AN12">
        <v>0</v>
      </c>
      <c r="AO12">
        <v>0</v>
      </c>
      <c r="AP12">
        <v>1.2496800000000003</v>
      </c>
      <c r="AQ12">
        <v>0</v>
      </c>
      <c r="AR12">
        <v>0.27176449275362319</v>
      </c>
      <c r="AS12">
        <v>1.1151226583407672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582.87266636074605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40.299999999999997</v>
      </c>
      <c r="L13">
        <v>22.07</v>
      </c>
      <c r="M13">
        <v>0</v>
      </c>
      <c r="N13">
        <v>28.94</v>
      </c>
      <c r="O13">
        <v>48.599999999999994</v>
      </c>
      <c r="P13">
        <v>42.09</v>
      </c>
      <c r="Q13">
        <v>2.88</v>
      </c>
      <c r="R13">
        <v>2.8781127129750983</v>
      </c>
      <c r="S13">
        <v>3.84</v>
      </c>
      <c r="T13">
        <v>0</v>
      </c>
      <c r="U13">
        <v>317.58999999999997</v>
      </c>
      <c r="V13">
        <v>4.4000000000000012</v>
      </c>
      <c r="W13">
        <v>8.2799999999999994</v>
      </c>
      <c r="X13">
        <v>36.15</v>
      </c>
      <c r="Y13">
        <v>0</v>
      </c>
      <c r="Z13">
        <v>0</v>
      </c>
      <c r="AA13">
        <v>0</v>
      </c>
      <c r="AB13">
        <v>0.58423105776444118</v>
      </c>
      <c r="AC13">
        <v>0</v>
      </c>
      <c r="AD13">
        <v>0.32254731264193792</v>
      </c>
      <c r="AE13">
        <v>8.0332059046177129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12.709134751773052</v>
      </c>
      <c r="AL13">
        <v>0.56886746987951819</v>
      </c>
      <c r="AM13">
        <v>0</v>
      </c>
      <c r="AN13">
        <v>0</v>
      </c>
      <c r="AO13">
        <v>0</v>
      </c>
      <c r="AP13">
        <v>1.2496800000000003</v>
      </c>
      <c r="AQ13">
        <v>0</v>
      </c>
      <c r="AR13">
        <v>0.27176449275362319</v>
      </c>
      <c r="AS13">
        <v>1.1151226583407672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582.87266636074605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40.299999999999997</v>
      </c>
      <c r="L14">
        <v>22.07</v>
      </c>
      <c r="M14">
        <v>0</v>
      </c>
      <c r="N14">
        <v>28.94</v>
      </c>
      <c r="O14">
        <v>48.599999999999994</v>
      </c>
      <c r="P14">
        <v>42.09</v>
      </c>
      <c r="Q14">
        <v>2.88</v>
      </c>
      <c r="R14">
        <v>2.8781127129750983</v>
      </c>
      <c r="S14">
        <v>3.84</v>
      </c>
      <c r="T14">
        <v>0</v>
      </c>
      <c r="U14">
        <v>317.58999999999997</v>
      </c>
      <c r="V14">
        <v>4.4000000000000012</v>
      </c>
      <c r="W14">
        <v>8.2799999999999994</v>
      </c>
      <c r="X14">
        <v>36.15</v>
      </c>
      <c r="Y14">
        <v>0</v>
      </c>
      <c r="Z14">
        <v>0</v>
      </c>
      <c r="AA14">
        <v>0</v>
      </c>
      <c r="AB14">
        <v>0.58423105776444118</v>
      </c>
      <c r="AC14">
        <v>0</v>
      </c>
      <c r="AD14">
        <v>0.32254731264193792</v>
      </c>
      <c r="AE14">
        <v>8.0332059046177129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12.709134751773052</v>
      </c>
      <c r="AL14">
        <v>0.56886746987951819</v>
      </c>
      <c r="AM14">
        <v>0</v>
      </c>
      <c r="AN14">
        <v>0</v>
      </c>
      <c r="AO14">
        <v>0</v>
      </c>
      <c r="AP14">
        <v>2.9032200000000006</v>
      </c>
      <c r="AQ14">
        <v>0</v>
      </c>
      <c r="AR14">
        <v>0.27176449275362319</v>
      </c>
      <c r="AS14">
        <v>1.1151226583407672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584.52620636074607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40.299999999999997</v>
      </c>
      <c r="L15">
        <v>22.07</v>
      </c>
      <c r="M15">
        <v>0</v>
      </c>
      <c r="N15">
        <v>28.94</v>
      </c>
      <c r="O15">
        <v>48.599999999999994</v>
      </c>
      <c r="P15">
        <v>42.09</v>
      </c>
      <c r="Q15">
        <v>2.88</v>
      </c>
      <c r="R15">
        <v>2.8781127129750983</v>
      </c>
      <c r="S15">
        <v>3.84</v>
      </c>
      <c r="T15">
        <v>0</v>
      </c>
      <c r="U15">
        <v>317.58999999999997</v>
      </c>
      <c r="V15">
        <v>4.4000000000000012</v>
      </c>
      <c r="W15">
        <v>8.2799999999999994</v>
      </c>
      <c r="X15">
        <v>36.15</v>
      </c>
      <c r="Y15">
        <v>0</v>
      </c>
      <c r="Z15">
        <v>0</v>
      </c>
      <c r="AA15">
        <v>0</v>
      </c>
      <c r="AB15">
        <v>0.58423105776444118</v>
      </c>
      <c r="AC15">
        <v>0</v>
      </c>
      <c r="AD15">
        <v>2.2197350492051475</v>
      </c>
      <c r="AE15">
        <v>8.0332059046177129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12.709134751773052</v>
      </c>
      <c r="AL15">
        <v>0.56886746987951819</v>
      </c>
      <c r="AM15">
        <v>0</v>
      </c>
      <c r="AN15">
        <v>0</v>
      </c>
      <c r="AO15">
        <v>0</v>
      </c>
      <c r="AP15">
        <v>1.2496800000000003</v>
      </c>
      <c r="AQ15">
        <v>0</v>
      </c>
      <c r="AR15">
        <v>0.13461231884057973</v>
      </c>
      <c r="AS15">
        <v>1.1151226583407672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584.63270192339621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40.299999999999997</v>
      </c>
      <c r="L16">
        <v>22.07</v>
      </c>
      <c r="M16">
        <v>0</v>
      </c>
      <c r="N16">
        <v>28.94</v>
      </c>
      <c r="O16">
        <v>48.599999999999994</v>
      </c>
      <c r="P16">
        <v>42.09</v>
      </c>
      <c r="Q16">
        <v>2.88</v>
      </c>
      <c r="R16">
        <v>2.8781127129750983</v>
      </c>
      <c r="S16">
        <v>3.84</v>
      </c>
      <c r="T16">
        <v>0</v>
      </c>
      <c r="U16">
        <v>317.58999999999997</v>
      </c>
      <c r="V16">
        <v>4.4000000000000012</v>
      </c>
      <c r="W16">
        <v>8.2799999999999994</v>
      </c>
      <c r="X16">
        <v>36.15</v>
      </c>
      <c r="Y16">
        <v>0</v>
      </c>
      <c r="Z16">
        <v>0</v>
      </c>
      <c r="AA16">
        <v>0</v>
      </c>
      <c r="AB16">
        <v>0.58423105776444118</v>
      </c>
      <c r="AC16">
        <v>0</v>
      </c>
      <c r="AD16">
        <v>2.2197350492051475</v>
      </c>
      <c r="AE16">
        <v>8.0332059046177129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12.709134751773052</v>
      </c>
      <c r="AL16">
        <v>0.56886746987951819</v>
      </c>
      <c r="AM16">
        <v>0</v>
      </c>
      <c r="AN16">
        <v>0</v>
      </c>
      <c r="AO16">
        <v>0</v>
      </c>
      <c r="AP16">
        <v>1.2496800000000003</v>
      </c>
      <c r="AQ16">
        <v>0</v>
      </c>
      <c r="AR16">
        <v>0.13461231884057973</v>
      </c>
      <c r="AS16">
        <v>1.1151226583407672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584.63270192339621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40.299999999999997</v>
      </c>
      <c r="L17">
        <v>22.07</v>
      </c>
      <c r="M17">
        <v>0</v>
      </c>
      <c r="N17">
        <v>28.94</v>
      </c>
      <c r="O17">
        <v>48.599999999999994</v>
      </c>
      <c r="P17">
        <v>42.09</v>
      </c>
      <c r="Q17">
        <v>2.88</v>
      </c>
      <c r="R17">
        <v>2.8781127129750983</v>
      </c>
      <c r="S17">
        <v>3.84</v>
      </c>
      <c r="T17">
        <v>0</v>
      </c>
      <c r="U17">
        <v>317.58999999999997</v>
      </c>
      <c r="V17">
        <v>4.4000000000000012</v>
      </c>
      <c r="W17">
        <v>8.2799999999999994</v>
      </c>
      <c r="X17">
        <v>36.15</v>
      </c>
      <c r="Y17">
        <v>0</v>
      </c>
      <c r="Z17">
        <v>0</v>
      </c>
      <c r="AA17">
        <v>0</v>
      </c>
      <c r="AB17">
        <v>0.58423105776444118</v>
      </c>
      <c r="AC17">
        <v>0</v>
      </c>
      <c r="AD17">
        <v>2.2197350492051475</v>
      </c>
      <c r="AE17">
        <v>8.0332059046177129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12.709134751773052</v>
      </c>
      <c r="AL17">
        <v>0.56886746987951819</v>
      </c>
      <c r="AM17">
        <v>0</v>
      </c>
      <c r="AN17">
        <v>0</v>
      </c>
      <c r="AO17">
        <v>0</v>
      </c>
      <c r="AP17">
        <v>1.2496800000000003</v>
      </c>
      <c r="AQ17">
        <v>0</v>
      </c>
      <c r="AR17">
        <v>0.13461231884057973</v>
      </c>
      <c r="AS17">
        <v>1.1151226583407672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584.63270192339621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40.299999999999997</v>
      </c>
      <c r="L18">
        <v>22.07</v>
      </c>
      <c r="M18">
        <v>0</v>
      </c>
      <c r="N18">
        <v>28.94</v>
      </c>
      <c r="O18">
        <v>48.599999999999994</v>
      </c>
      <c r="P18">
        <v>42.09</v>
      </c>
      <c r="Q18">
        <v>2.88</v>
      </c>
      <c r="R18">
        <v>2.8781127129750983</v>
      </c>
      <c r="S18">
        <v>3.84</v>
      </c>
      <c r="T18">
        <v>0</v>
      </c>
      <c r="U18">
        <v>317.58999999999997</v>
      </c>
      <c r="V18">
        <v>4.4000000000000012</v>
      </c>
      <c r="W18">
        <v>8.2799999999999994</v>
      </c>
      <c r="X18">
        <v>36.15</v>
      </c>
      <c r="Y18">
        <v>0</v>
      </c>
      <c r="Z18">
        <v>0</v>
      </c>
      <c r="AA18">
        <v>0</v>
      </c>
      <c r="AB18">
        <v>0.58423105776444118</v>
      </c>
      <c r="AC18">
        <v>0</v>
      </c>
      <c r="AD18">
        <v>2.2197350492051475</v>
      </c>
      <c r="AE18">
        <v>8.0332059046177129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12.709134751773052</v>
      </c>
      <c r="AL18">
        <v>0.56886746987951819</v>
      </c>
      <c r="AM18">
        <v>0</v>
      </c>
      <c r="AN18">
        <v>0</v>
      </c>
      <c r="AO18">
        <v>0</v>
      </c>
      <c r="AP18">
        <v>1.2496800000000003</v>
      </c>
      <c r="AQ18">
        <v>0</v>
      </c>
      <c r="AR18">
        <v>0.13461231884057973</v>
      </c>
      <c r="AS18">
        <v>1.1151226583407672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584.63270192339621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40.299999999999997</v>
      </c>
      <c r="L19">
        <v>22.07</v>
      </c>
      <c r="M19">
        <v>0</v>
      </c>
      <c r="N19">
        <v>28.94</v>
      </c>
      <c r="O19">
        <v>48.599999999999994</v>
      </c>
      <c r="P19">
        <v>42.09</v>
      </c>
      <c r="Q19">
        <v>2.88</v>
      </c>
      <c r="R19">
        <v>2.8781127129750983</v>
      </c>
      <c r="S19">
        <v>3.84</v>
      </c>
      <c r="T19">
        <v>0</v>
      </c>
      <c r="U19">
        <v>317.58999999999997</v>
      </c>
      <c r="V19">
        <v>4.4000000000000012</v>
      </c>
      <c r="W19">
        <v>8.2799999999999994</v>
      </c>
      <c r="X19">
        <v>36.15</v>
      </c>
      <c r="Y19">
        <v>0</v>
      </c>
      <c r="Z19">
        <v>0</v>
      </c>
      <c r="AA19">
        <v>0</v>
      </c>
      <c r="AB19">
        <v>0.58423105776444118</v>
      </c>
      <c r="AC19">
        <v>0</v>
      </c>
      <c r="AD19">
        <v>2.2197350492051475</v>
      </c>
      <c r="AE19">
        <v>8.0332059046177129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12.709134751773052</v>
      </c>
      <c r="AL19">
        <v>3.1135335628227199</v>
      </c>
      <c r="AM19">
        <v>0</v>
      </c>
      <c r="AN19">
        <v>0</v>
      </c>
      <c r="AO19">
        <v>0</v>
      </c>
      <c r="AP19">
        <v>1.2496800000000003</v>
      </c>
      <c r="AQ19">
        <v>0</v>
      </c>
      <c r="AR19">
        <v>0.13461231884057973</v>
      </c>
      <c r="AS19">
        <v>1.1151226583407672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587.17736801633941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40.299999999999997</v>
      </c>
      <c r="L20">
        <v>22.07</v>
      </c>
      <c r="M20">
        <v>0</v>
      </c>
      <c r="N20">
        <v>28.94</v>
      </c>
      <c r="O20">
        <v>48.599999999999994</v>
      </c>
      <c r="P20">
        <v>42.09</v>
      </c>
      <c r="Q20">
        <v>2.88</v>
      </c>
      <c r="R20">
        <v>2.8781127129750983</v>
      </c>
      <c r="S20">
        <v>3.84</v>
      </c>
      <c r="T20">
        <v>0</v>
      </c>
      <c r="U20">
        <v>317.58999999999997</v>
      </c>
      <c r="V20">
        <v>4.4000000000000012</v>
      </c>
      <c r="W20">
        <v>8.2799999999999994</v>
      </c>
      <c r="X20">
        <v>36.15</v>
      </c>
      <c r="Y20">
        <v>0</v>
      </c>
      <c r="Z20">
        <v>0</v>
      </c>
      <c r="AA20">
        <v>0</v>
      </c>
      <c r="AB20">
        <v>0.58423105776444118</v>
      </c>
      <c r="AC20">
        <v>0</v>
      </c>
      <c r="AD20">
        <v>2.2197350492051475</v>
      </c>
      <c r="AE20">
        <v>8.0332059046177129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12.709134751773052</v>
      </c>
      <c r="AL20">
        <v>3.1135335628227199</v>
      </c>
      <c r="AM20">
        <v>0</v>
      </c>
      <c r="AN20">
        <v>0</v>
      </c>
      <c r="AO20">
        <v>0</v>
      </c>
      <c r="AP20">
        <v>1.2496800000000003</v>
      </c>
      <c r="AQ20">
        <v>0</v>
      </c>
      <c r="AR20">
        <v>0.13461231884057973</v>
      </c>
      <c r="AS20">
        <v>1.1151226583407672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587.17736801633941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40.299999999999997</v>
      </c>
      <c r="L21">
        <v>22.07</v>
      </c>
      <c r="M21">
        <v>0</v>
      </c>
      <c r="N21">
        <v>28.94</v>
      </c>
      <c r="O21">
        <v>48.599999999999994</v>
      </c>
      <c r="P21">
        <v>42.09</v>
      </c>
      <c r="Q21">
        <v>2.88</v>
      </c>
      <c r="R21">
        <v>2.8781127129750983</v>
      </c>
      <c r="S21">
        <v>3.84</v>
      </c>
      <c r="T21">
        <v>0</v>
      </c>
      <c r="U21">
        <v>317.58999999999997</v>
      </c>
      <c r="V21">
        <v>4.4000000000000012</v>
      </c>
      <c r="W21">
        <v>8.2799999999999994</v>
      </c>
      <c r="X21">
        <v>36.15</v>
      </c>
      <c r="Y21">
        <v>0</v>
      </c>
      <c r="Z21">
        <v>0</v>
      </c>
      <c r="AA21">
        <v>0</v>
      </c>
      <c r="AB21">
        <v>0.58423105776444118</v>
      </c>
      <c r="AC21">
        <v>0</v>
      </c>
      <c r="AD21">
        <v>2.2197350492051475</v>
      </c>
      <c r="AE21">
        <v>8.0332059046177129</v>
      </c>
      <c r="AF21">
        <v>0</v>
      </c>
      <c r="AG21">
        <v>0</v>
      </c>
      <c r="AH21">
        <v>5.702347412882788</v>
      </c>
      <c r="AI21">
        <v>0</v>
      </c>
      <c r="AJ21">
        <v>0</v>
      </c>
      <c r="AK21">
        <v>12.709134751773052</v>
      </c>
      <c r="AL21">
        <v>3.1135335628227199</v>
      </c>
      <c r="AM21">
        <v>0</v>
      </c>
      <c r="AN21">
        <v>0</v>
      </c>
      <c r="AO21">
        <v>0</v>
      </c>
      <c r="AP21">
        <v>1.2496800000000003</v>
      </c>
      <c r="AQ21">
        <v>0</v>
      </c>
      <c r="AR21">
        <v>0.13461231884057973</v>
      </c>
      <c r="AS21">
        <v>1.1151226583407672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592.87971542922219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40.299999999999997</v>
      </c>
      <c r="L22">
        <v>22.07</v>
      </c>
      <c r="M22">
        <v>0</v>
      </c>
      <c r="N22">
        <v>28.94</v>
      </c>
      <c r="O22">
        <v>48.599999999999994</v>
      </c>
      <c r="P22">
        <v>42.09</v>
      </c>
      <c r="Q22">
        <v>2.88</v>
      </c>
      <c r="R22">
        <v>2.8781127129750983</v>
      </c>
      <c r="S22">
        <v>3.84</v>
      </c>
      <c r="T22">
        <v>0</v>
      </c>
      <c r="U22">
        <v>317.58999999999997</v>
      </c>
      <c r="V22">
        <v>4.4000000000000012</v>
      </c>
      <c r="W22">
        <v>8.2799999999999994</v>
      </c>
      <c r="X22">
        <v>36.15</v>
      </c>
      <c r="Y22">
        <v>0</v>
      </c>
      <c r="Z22">
        <v>0</v>
      </c>
      <c r="AA22">
        <v>0</v>
      </c>
      <c r="AB22">
        <v>0.58423105776444118</v>
      </c>
      <c r="AC22">
        <v>0</v>
      </c>
      <c r="AD22">
        <v>2.2197350492051475</v>
      </c>
      <c r="AE22">
        <v>8.0332059046177129</v>
      </c>
      <c r="AF22">
        <v>0</v>
      </c>
      <c r="AG22">
        <v>0</v>
      </c>
      <c r="AH22">
        <v>11.402154804646251</v>
      </c>
      <c r="AI22">
        <v>0</v>
      </c>
      <c r="AJ22">
        <v>0</v>
      </c>
      <c r="AK22">
        <v>12.709134751773052</v>
      </c>
      <c r="AL22">
        <v>3.1135335628227199</v>
      </c>
      <c r="AM22">
        <v>0</v>
      </c>
      <c r="AN22">
        <v>0</v>
      </c>
      <c r="AO22">
        <v>0</v>
      </c>
      <c r="AP22">
        <v>1.2496800000000003</v>
      </c>
      <c r="AQ22">
        <v>0</v>
      </c>
      <c r="AR22">
        <v>0.13461231884057973</v>
      </c>
      <c r="AS22">
        <v>1.1151226583407672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598.57952282098563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40.299999999999997</v>
      </c>
      <c r="L23">
        <v>22.07</v>
      </c>
      <c r="M23">
        <v>0</v>
      </c>
      <c r="N23">
        <v>28.94</v>
      </c>
      <c r="O23">
        <v>48.599999999999994</v>
      </c>
      <c r="P23">
        <v>42.09</v>
      </c>
      <c r="Q23">
        <v>2.88</v>
      </c>
      <c r="R23">
        <v>2.8781127129750983</v>
      </c>
      <c r="S23">
        <v>3.84</v>
      </c>
      <c r="T23">
        <v>0</v>
      </c>
      <c r="U23">
        <v>317.58999999999997</v>
      </c>
      <c r="V23">
        <v>4.4000000000000012</v>
      </c>
      <c r="W23">
        <v>8.2799999999999994</v>
      </c>
      <c r="X23">
        <v>36.15</v>
      </c>
      <c r="Y23">
        <v>0</v>
      </c>
      <c r="Z23">
        <v>0</v>
      </c>
      <c r="AA23">
        <v>0</v>
      </c>
      <c r="AB23">
        <v>0.58423105776444118</v>
      </c>
      <c r="AC23">
        <v>0</v>
      </c>
      <c r="AD23">
        <v>2.2197350492051475</v>
      </c>
      <c r="AE23">
        <v>8.0332059046177129</v>
      </c>
      <c r="AF23">
        <v>0</v>
      </c>
      <c r="AG23">
        <v>0</v>
      </c>
      <c r="AH23">
        <v>11.402154804646251</v>
      </c>
      <c r="AI23">
        <v>0</v>
      </c>
      <c r="AJ23">
        <v>0</v>
      </c>
      <c r="AK23">
        <v>12.709134751773052</v>
      </c>
      <c r="AL23">
        <v>3.1135335628227199</v>
      </c>
      <c r="AM23">
        <v>0</v>
      </c>
      <c r="AN23">
        <v>0</v>
      </c>
      <c r="AO23">
        <v>0</v>
      </c>
      <c r="AP23">
        <v>1.2496800000000003</v>
      </c>
      <c r="AQ23">
        <v>0</v>
      </c>
      <c r="AR23">
        <v>0.19048913043478258</v>
      </c>
      <c r="AS23">
        <v>1.1151226583407672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598.63539963257983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40.299999999999997</v>
      </c>
      <c r="L24">
        <v>22.07</v>
      </c>
      <c r="M24">
        <v>0</v>
      </c>
      <c r="N24">
        <v>28.94</v>
      </c>
      <c r="O24">
        <v>48.599999999999994</v>
      </c>
      <c r="P24">
        <v>42.09</v>
      </c>
      <c r="Q24">
        <v>2.88</v>
      </c>
      <c r="R24">
        <v>2.8781127129750983</v>
      </c>
      <c r="S24">
        <v>3.84</v>
      </c>
      <c r="T24">
        <v>0</v>
      </c>
      <c r="U24">
        <v>317.58999999999997</v>
      </c>
      <c r="V24">
        <v>4.4000000000000012</v>
      </c>
      <c r="W24">
        <v>8.2799999999999994</v>
      </c>
      <c r="X24">
        <v>36.15</v>
      </c>
      <c r="Y24">
        <v>0</v>
      </c>
      <c r="Z24">
        <v>0</v>
      </c>
      <c r="AA24">
        <v>0</v>
      </c>
      <c r="AB24">
        <v>0.58423105776444118</v>
      </c>
      <c r="AC24">
        <v>0</v>
      </c>
      <c r="AD24">
        <v>2.2197350492051475</v>
      </c>
      <c r="AE24">
        <v>8.0332059046177129</v>
      </c>
      <c r="AF24">
        <v>0</v>
      </c>
      <c r="AG24">
        <v>0</v>
      </c>
      <c r="AH24">
        <v>17.104502217529038</v>
      </c>
      <c r="AI24">
        <v>0</v>
      </c>
      <c r="AJ24">
        <v>0</v>
      </c>
      <c r="AK24">
        <v>12.709134751773052</v>
      </c>
      <c r="AL24">
        <v>3.1135335628227199</v>
      </c>
      <c r="AM24">
        <v>0</v>
      </c>
      <c r="AN24">
        <v>0</v>
      </c>
      <c r="AO24">
        <v>0</v>
      </c>
      <c r="AP24">
        <v>1.2496800000000003</v>
      </c>
      <c r="AQ24">
        <v>0</v>
      </c>
      <c r="AR24">
        <v>0.19048913043478258</v>
      </c>
      <c r="AS24">
        <v>1.1151226583407672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604.33774704546261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40.299999999999997</v>
      </c>
      <c r="L25">
        <v>22.07</v>
      </c>
      <c r="M25">
        <v>0</v>
      </c>
      <c r="N25">
        <v>28.94</v>
      </c>
      <c r="O25">
        <v>48.599999999999994</v>
      </c>
      <c r="P25">
        <v>42.09</v>
      </c>
      <c r="Q25">
        <v>2.88</v>
      </c>
      <c r="R25">
        <v>2.8781127129750983</v>
      </c>
      <c r="S25">
        <v>3.84</v>
      </c>
      <c r="T25">
        <v>0</v>
      </c>
      <c r="U25">
        <v>317.58999999999997</v>
      </c>
      <c r="V25">
        <v>4.4000000000000012</v>
      </c>
      <c r="W25">
        <v>8.2799999999999994</v>
      </c>
      <c r="X25">
        <v>36.15</v>
      </c>
      <c r="Y25">
        <v>0</v>
      </c>
      <c r="Z25">
        <v>0.26923999999999998</v>
      </c>
      <c r="AA25">
        <v>0</v>
      </c>
      <c r="AB25">
        <v>0.58423105776444118</v>
      </c>
      <c r="AC25">
        <v>0</v>
      </c>
      <c r="AD25">
        <v>2.2197350492051475</v>
      </c>
      <c r="AE25">
        <v>8.0332059046177129</v>
      </c>
      <c r="AF25">
        <v>0</v>
      </c>
      <c r="AG25">
        <v>0</v>
      </c>
      <c r="AH25">
        <v>22.804309609292503</v>
      </c>
      <c r="AI25">
        <v>0</v>
      </c>
      <c r="AJ25">
        <v>0</v>
      </c>
      <c r="AK25">
        <v>12.709134751773052</v>
      </c>
      <c r="AL25">
        <v>3.1135335628227199</v>
      </c>
      <c r="AM25">
        <v>0</v>
      </c>
      <c r="AN25">
        <v>0</v>
      </c>
      <c r="AO25">
        <v>0</v>
      </c>
      <c r="AP25">
        <v>1.2496800000000003</v>
      </c>
      <c r="AQ25">
        <v>0</v>
      </c>
      <c r="AR25">
        <v>0.19048913043478258</v>
      </c>
      <c r="AS25">
        <v>1.1151226583407672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610.30679443722613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40.299999999999997</v>
      </c>
      <c r="L26">
        <v>22.07</v>
      </c>
      <c r="M26">
        <v>0</v>
      </c>
      <c r="N26">
        <v>28.94</v>
      </c>
      <c r="O26">
        <v>48.599999999999994</v>
      </c>
      <c r="P26">
        <v>42.09</v>
      </c>
      <c r="Q26">
        <v>2.88</v>
      </c>
      <c r="R26">
        <v>2.8781127129750983</v>
      </c>
      <c r="S26">
        <v>3.84</v>
      </c>
      <c r="T26">
        <v>0</v>
      </c>
      <c r="U26">
        <v>317.58999999999997</v>
      </c>
      <c r="V26">
        <v>4.4000000000000012</v>
      </c>
      <c r="W26">
        <v>8.2799999999999994</v>
      </c>
      <c r="X26">
        <v>36.15</v>
      </c>
      <c r="Y26">
        <v>0</v>
      </c>
      <c r="Z26">
        <v>0.53593999999999997</v>
      </c>
      <c r="AA26">
        <v>0</v>
      </c>
      <c r="AB26">
        <v>0.97541185296324084</v>
      </c>
      <c r="AC26">
        <v>2.3593419192712419</v>
      </c>
      <c r="AD26">
        <v>4.4420098410295221</v>
      </c>
      <c r="AE26">
        <v>8.0332059046177129</v>
      </c>
      <c r="AF26">
        <v>0</v>
      </c>
      <c r="AG26">
        <v>0</v>
      </c>
      <c r="AH26">
        <v>28.50665702217529</v>
      </c>
      <c r="AI26">
        <v>0.62221916732128846</v>
      </c>
      <c r="AJ26">
        <v>0</v>
      </c>
      <c r="AK26">
        <v>12.709134751773052</v>
      </c>
      <c r="AL26">
        <v>3.1135335628227199</v>
      </c>
      <c r="AM26">
        <v>0</v>
      </c>
      <c r="AN26">
        <v>0</v>
      </c>
      <c r="AO26">
        <v>0</v>
      </c>
      <c r="AP26">
        <v>1.2496800000000003</v>
      </c>
      <c r="AQ26">
        <v>0</v>
      </c>
      <c r="AR26">
        <v>0.19048913043478258</v>
      </c>
      <c r="AS26">
        <v>1.1151226583407672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621.87085852372468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40.299999999999997</v>
      </c>
      <c r="L27">
        <v>22.07</v>
      </c>
      <c r="M27">
        <v>0</v>
      </c>
      <c r="N27">
        <v>28.94</v>
      </c>
      <c r="O27">
        <v>48.599999999999994</v>
      </c>
      <c r="P27">
        <v>42.09</v>
      </c>
      <c r="Q27">
        <v>2.88</v>
      </c>
      <c r="R27">
        <v>2.8781127129750983</v>
      </c>
      <c r="S27">
        <v>3.84</v>
      </c>
      <c r="T27">
        <v>0</v>
      </c>
      <c r="U27">
        <v>317.58999999999997</v>
      </c>
      <c r="V27">
        <v>4.4000000000000012</v>
      </c>
      <c r="W27">
        <v>8.2799999999999994</v>
      </c>
      <c r="X27">
        <v>36.15</v>
      </c>
      <c r="Y27">
        <v>0</v>
      </c>
      <c r="Z27">
        <v>1.5900399999999999</v>
      </c>
      <c r="AA27">
        <v>2.8878094233473983</v>
      </c>
      <c r="AB27">
        <v>2.9262355588897231</v>
      </c>
      <c r="AC27">
        <v>4.7186838385424839</v>
      </c>
      <c r="AD27">
        <v>6.6973012869038611</v>
      </c>
      <c r="AE27">
        <v>8.0332059046177129</v>
      </c>
      <c r="AF27">
        <v>0</v>
      </c>
      <c r="AG27">
        <v>0</v>
      </c>
      <c r="AH27">
        <v>34.206464413938754</v>
      </c>
      <c r="AI27">
        <v>1.5491987431264733</v>
      </c>
      <c r="AJ27">
        <v>0</v>
      </c>
      <c r="AK27">
        <v>12.709134751773052</v>
      </c>
      <c r="AL27">
        <v>3.1135335628227199</v>
      </c>
      <c r="AM27">
        <v>0</v>
      </c>
      <c r="AN27">
        <v>0</v>
      </c>
      <c r="AO27">
        <v>0</v>
      </c>
      <c r="AP27">
        <v>1.2496800000000003</v>
      </c>
      <c r="AQ27">
        <v>0</v>
      </c>
      <c r="AR27">
        <v>0.19048913043478258</v>
      </c>
      <c r="AS27">
        <v>1.1151226583407672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639.00501198571283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40.299999999999997</v>
      </c>
      <c r="L28">
        <v>22.07</v>
      </c>
      <c r="M28">
        <v>0</v>
      </c>
      <c r="N28">
        <v>28.94</v>
      </c>
      <c r="O28">
        <v>48.599999999999994</v>
      </c>
      <c r="P28">
        <v>42.09</v>
      </c>
      <c r="Q28">
        <v>2.88</v>
      </c>
      <c r="R28">
        <v>2.8781127129750983</v>
      </c>
      <c r="S28">
        <v>3.84</v>
      </c>
      <c r="T28">
        <v>0</v>
      </c>
      <c r="U28">
        <v>317.58999999999997</v>
      </c>
      <c r="V28">
        <v>4.4000000000000012</v>
      </c>
      <c r="W28">
        <v>8.2799999999999994</v>
      </c>
      <c r="X28">
        <v>36.15</v>
      </c>
      <c r="Y28">
        <v>0</v>
      </c>
      <c r="Z28">
        <v>4.7675799999999997</v>
      </c>
      <c r="AA28">
        <v>3.4237177684013136</v>
      </c>
      <c r="AB28">
        <v>9.629651912978245</v>
      </c>
      <c r="AC28">
        <v>7.083105073032824</v>
      </c>
      <c r="AD28">
        <v>8.9068773656320968</v>
      </c>
      <c r="AE28">
        <v>12.045999242997731</v>
      </c>
      <c r="AF28">
        <v>0</v>
      </c>
      <c r="AG28">
        <v>0</v>
      </c>
      <c r="AH28">
        <v>34.206464413938754</v>
      </c>
      <c r="AI28">
        <v>8.0659921445404574</v>
      </c>
      <c r="AJ28">
        <v>0</v>
      </c>
      <c r="AK28">
        <v>12.709134751773052</v>
      </c>
      <c r="AL28">
        <v>3.1135335628227199</v>
      </c>
      <c r="AM28">
        <v>1.2853083270817707</v>
      </c>
      <c r="AN28">
        <v>0</v>
      </c>
      <c r="AO28">
        <v>0</v>
      </c>
      <c r="AP28">
        <v>1.2496800000000003</v>
      </c>
      <c r="AQ28">
        <v>0</v>
      </c>
      <c r="AR28">
        <v>0.19048913043478258</v>
      </c>
      <c r="AS28">
        <v>1.1151226583407672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665.81076906494945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40.300000000000004</v>
      </c>
      <c r="L29">
        <v>22.07</v>
      </c>
      <c r="M29">
        <v>0</v>
      </c>
      <c r="N29">
        <v>28.94</v>
      </c>
      <c r="O29">
        <v>48.599999999999994</v>
      </c>
      <c r="P29">
        <v>45.344671601456938</v>
      </c>
      <c r="Q29">
        <v>2.88</v>
      </c>
      <c r="R29">
        <v>2.8781127129750983</v>
      </c>
      <c r="S29">
        <v>3.84</v>
      </c>
      <c r="T29">
        <v>0</v>
      </c>
      <c r="U29">
        <v>317.58999999999997</v>
      </c>
      <c r="V29">
        <v>4.4000000000000012</v>
      </c>
      <c r="W29">
        <v>8.2799999999999994</v>
      </c>
      <c r="X29">
        <v>36.15</v>
      </c>
      <c r="Y29">
        <v>0</v>
      </c>
      <c r="Z29">
        <v>4.7675799999999997</v>
      </c>
      <c r="AA29">
        <v>3.4237177684013136</v>
      </c>
      <c r="AB29">
        <v>9.629651912978245</v>
      </c>
      <c r="AC29">
        <v>7.083105073032824</v>
      </c>
      <c r="AD29">
        <v>8.9068773656320968</v>
      </c>
      <c r="AE29">
        <v>12.045999242997731</v>
      </c>
      <c r="AF29">
        <v>0</v>
      </c>
      <c r="AG29">
        <v>0</v>
      </c>
      <c r="AH29">
        <v>34.206464413938754</v>
      </c>
      <c r="AI29">
        <v>8.0659921445404574</v>
      </c>
      <c r="AJ29">
        <v>0</v>
      </c>
      <c r="AK29">
        <v>12.709134751773052</v>
      </c>
      <c r="AL29">
        <v>3.1135335628227199</v>
      </c>
      <c r="AM29">
        <v>2.5680765191297827</v>
      </c>
      <c r="AN29">
        <v>0</v>
      </c>
      <c r="AO29">
        <v>0</v>
      </c>
      <c r="AP29">
        <v>2.9032200000000006</v>
      </c>
      <c r="AQ29">
        <v>0</v>
      </c>
      <c r="AR29">
        <v>0.19048913043478258</v>
      </c>
      <c r="AS29">
        <v>1.1151226583407672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672.00174885845445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40.299999999999997</v>
      </c>
      <c r="L30">
        <v>22.07</v>
      </c>
      <c r="M30">
        <v>0</v>
      </c>
      <c r="N30">
        <v>28.94</v>
      </c>
      <c r="O30">
        <v>48.599999999999994</v>
      </c>
      <c r="P30">
        <v>48.865328825389902</v>
      </c>
      <c r="Q30">
        <v>2.88</v>
      </c>
      <c r="R30">
        <v>2.8781127129750983</v>
      </c>
      <c r="S30">
        <v>3.84</v>
      </c>
      <c r="T30">
        <v>0</v>
      </c>
      <c r="U30">
        <v>317.58999999999997</v>
      </c>
      <c r="V30">
        <v>4.4000000000000012</v>
      </c>
      <c r="W30">
        <v>8.2799999999999994</v>
      </c>
      <c r="X30">
        <v>36.15</v>
      </c>
      <c r="Y30">
        <v>0</v>
      </c>
      <c r="Z30">
        <v>4.7675799999999997</v>
      </c>
      <c r="AA30">
        <v>3.4237177684013136</v>
      </c>
      <c r="AB30">
        <v>9.629651912978245</v>
      </c>
      <c r="AC30">
        <v>7.083105073032824</v>
      </c>
      <c r="AD30">
        <v>8.9068773656320968</v>
      </c>
      <c r="AE30">
        <v>12.045999242997731</v>
      </c>
      <c r="AF30">
        <v>0</v>
      </c>
      <c r="AG30">
        <v>0</v>
      </c>
      <c r="AH30">
        <v>34.206464413938754</v>
      </c>
      <c r="AI30">
        <v>8.0659921445404574</v>
      </c>
      <c r="AJ30">
        <v>0</v>
      </c>
      <c r="AK30">
        <v>12.709134751773052</v>
      </c>
      <c r="AL30">
        <v>3.1135335628227199</v>
      </c>
      <c r="AM30">
        <v>2.5680765191297827</v>
      </c>
      <c r="AN30">
        <v>0</v>
      </c>
      <c r="AO30">
        <v>0</v>
      </c>
      <c r="AP30">
        <v>1.4046200000000004</v>
      </c>
      <c r="AQ30">
        <v>0</v>
      </c>
      <c r="AR30">
        <v>0.27176449275362319</v>
      </c>
      <c r="AS30">
        <v>1.1151226583407672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674.10508144470623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40.300000000000004</v>
      </c>
      <c r="L31">
        <v>22.07</v>
      </c>
      <c r="M31">
        <v>0</v>
      </c>
      <c r="N31">
        <v>28.94</v>
      </c>
      <c r="O31">
        <v>48.599999999999994</v>
      </c>
      <c r="P31">
        <v>48.864955877878074</v>
      </c>
      <c r="Q31">
        <v>2.88</v>
      </c>
      <c r="R31">
        <v>2.8781127129750983</v>
      </c>
      <c r="S31">
        <v>3.84</v>
      </c>
      <c r="T31">
        <v>0</v>
      </c>
      <c r="U31">
        <v>317.58999999999997</v>
      </c>
      <c r="V31">
        <v>4.4000000000000012</v>
      </c>
      <c r="W31">
        <v>8.2799999999999994</v>
      </c>
      <c r="X31">
        <v>36.15</v>
      </c>
      <c r="Y31">
        <v>0</v>
      </c>
      <c r="Z31">
        <v>4.7675799999999997</v>
      </c>
      <c r="AA31">
        <v>3.4237177684013136</v>
      </c>
      <c r="AB31">
        <v>9.629651912978245</v>
      </c>
      <c r="AC31">
        <v>7.083105073032824</v>
      </c>
      <c r="AD31">
        <v>8.9068773656320968</v>
      </c>
      <c r="AE31">
        <v>12.045999242997731</v>
      </c>
      <c r="AF31">
        <v>0</v>
      </c>
      <c r="AG31">
        <v>0</v>
      </c>
      <c r="AH31">
        <v>34.206464413938754</v>
      </c>
      <c r="AI31">
        <v>8.0659921445404574</v>
      </c>
      <c r="AJ31">
        <v>0</v>
      </c>
      <c r="AK31">
        <v>12.709134751773052</v>
      </c>
      <c r="AL31">
        <v>3.1135335628227199</v>
      </c>
      <c r="AM31">
        <v>2.5680765191297827</v>
      </c>
      <c r="AN31">
        <v>0</v>
      </c>
      <c r="AO31">
        <v>0</v>
      </c>
      <c r="AP31">
        <v>1.2496800000000003</v>
      </c>
      <c r="AQ31">
        <v>0</v>
      </c>
      <c r="AR31">
        <v>8.6101086956521726</v>
      </c>
      <c r="AS31">
        <v>1.1151226583407672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682.28811270009294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40.299999999999997</v>
      </c>
      <c r="L32">
        <v>22.07</v>
      </c>
      <c r="M32">
        <v>0</v>
      </c>
      <c r="N32">
        <v>28.94</v>
      </c>
      <c r="O32">
        <v>48.599999999999994</v>
      </c>
      <c r="P32">
        <v>48.864955877878074</v>
      </c>
      <c r="Q32">
        <v>2.88</v>
      </c>
      <c r="R32">
        <v>2.8781127129750983</v>
      </c>
      <c r="S32">
        <v>3.84</v>
      </c>
      <c r="T32">
        <v>0</v>
      </c>
      <c r="U32">
        <v>317.58999999999997</v>
      </c>
      <c r="V32">
        <v>4.4000000000000012</v>
      </c>
      <c r="W32">
        <v>8.2799999999999994</v>
      </c>
      <c r="X32">
        <v>36.15</v>
      </c>
      <c r="Y32">
        <v>0</v>
      </c>
      <c r="Z32">
        <v>4.7675799999999997</v>
      </c>
      <c r="AA32">
        <v>2.8878094233473983</v>
      </c>
      <c r="AB32">
        <v>9.629651912978245</v>
      </c>
      <c r="AC32">
        <v>7.083105073032824</v>
      </c>
      <c r="AD32">
        <v>8.9068773656320968</v>
      </c>
      <c r="AE32">
        <v>12.045999242997731</v>
      </c>
      <c r="AF32">
        <v>0</v>
      </c>
      <c r="AG32">
        <v>0</v>
      </c>
      <c r="AH32">
        <v>34.206464413938754</v>
      </c>
      <c r="AI32">
        <v>8.0659921445404574</v>
      </c>
      <c r="AJ32">
        <v>0</v>
      </c>
      <c r="AK32">
        <v>12.709134751773052</v>
      </c>
      <c r="AL32">
        <v>3.1135335628227199</v>
      </c>
      <c r="AM32">
        <v>1.2853083270817707</v>
      </c>
      <c r="AN32">
        <v>0</v>
      </c>
      <c r="AO32">
        <v>0</v>
      </c>
      <c r="AP32">
        <v>1.2496800000000003</v>
      </c>
      <c r="AQ32">
        <v>0</v>
      </c>
      <c r="AR32">
        <v>8.6101086956521726</v>
      </c>
      <c r="AS32">
        <v>1.1151226583407672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680.46943616299097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40.300000000000004</v>
      </c>
      <c r="L33">
        <v>22.07</v>
      </c>
      <c r="M33">
        <v>0</v>
      </c>
      <c r="N33">
        <v>28.94</v>
      </c>
      <c r="O33">
        <v>48.599999999999994</v>
      </c>
      <c r="P33">
        <v>48.864955877878074</v>
      </c>
      <c r="Q33">
        <v>2.88</v>
      </c>
      <c r="R33">
        <v>2.8781127129750983</v>
      </c>
      <c r="S33">
        <v>3.84</v>
      </c>
      <c r="T33">
        <v>0</v>
      </c>
      <c r="U33">
        <v>317.58999999999997</v>
      </c>
      <c r="V33">
        <v>4.4000000000000012</v>
      </c>
      <c r="W33">
        <v>8.2799999999999994</v>
      </c>
      <c r="X33">
        <v>36.15</v>
      </c>
      <c r="Y33">
        <v>0</v>
      </c>
      <c r="Z33">
        <v>0.26923999999999998</v>
      </c>
      <c r="AA33">
        <v>0</v>
      </c>
      <c r="AB33">
        <v>6.4214613653413366</v>
      </c>
      <c r="AC33">
        <v>4.7186838385424839</v>
      </c>
      <c r="AD33">
        <v>6.6973012869038611</v>
      </c>
      <c r="AE33">
        <v>8.0332059046177129</v>
      </c>
      <c r="AF33">
        <v>0</v>
      </c>
      <c r="AG33">
        <v>0</v>
      </c>
      <c r="AH33">
        <v>28.50665702217529</v>
      </c>
      <c r="AI33">
        <v>8.0659921445404574</v>
      </c>
      <c r="AJ33">
        <v>0</v>
      </c>
      <c r="AK33">
        <v>12.709134751773052</v>
      </c>
      <c r="AL33">
        <v>3.1135335628227199</v>
      </c>
      <c r="AM33">
        <v>0</v>
      </c>
      <c r="AN33">
        <v>0</v>
      </c>
      <c r="AO33">
        <v>0</v>
      </c>
      <c r="AP33">
        <v>1.2496800000000003</v>
      </c>
      <c r="AQ33">
        <v>0</v>
      </c>
      <c r="AR33">
        <v>0.80767391304347824</v>
      </c>
      <c r="AS33">
        <v>1.1151226583407672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646.50075503895414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38.870000000000005</v>
      </c>
      <c r="L34">
        <v>22.07</v>
      </c>
      <c r="M34">
        <v>0</v>
      </c>
      <c r="N34">
        <v>28.94</v>
      </c>
      <c r="O34">
        <v>48.599999999999994</v>
      </c>
      <c r="P34">
        <v>48.864955877878074</v>
      </c>
      <c r="Q34">
        <v>2.88</v>
      </c>
      <c r="R34">
        <v>2.8781127129750983</v>
      </c>
      <c r="S34">
        <v>3.84</v>
      </c>
      <c r="T34">
        <v>0</v>
      </c>
      <c r="U34">
        <v>317.58999999999997</v>
      </c>
      <c r="V34">
        <v>4.4000000000000012</v>
      </c>
      <c r="W34">
        <v>8.2799999999999994</v>
      </c>
      <c r="X34">
        <v>36.15</v>
      </c>
      <c r="Y34">
        <v>0</v>
      </c>
      <c r="Z34">
        <v>0</v>
      </c>
      <c r="AA34">
        <v>0</v>
      </c>
      <c r="AB34">
        <v>2.9262355588897231</v>
      </c>
      <c r="AC34">
        <v>2.3593419192712419</v>
      </c>
      <c r="AD34">
        <v>4.4420098410295221</v>
      </c>
      <c r="AE34">
        <v>8.0332059046177129</v>
      </c>
      <c r="AF34">
        <v>0</v>
      </c>
      <c r="AG34">
        <v>0</v>
      </c>
      <c r="AH34">
        <v>22.804309609292503</v>
      </c>
      <c r="AI34">
        <v>1.2393589945011785</v>
      </c>
      <c r="AJ34">
        <v>0</v>
      </c>
      <c r="AK34">
        <v>12.709134751773052</v>
      </c>
      <c r="AL34">
        <v>3.1135335628227199</v>
      </c>
      <c r="AM34">
        <v>0</v>
      </c>
      <c r="AN34">
        <v>0</v>
      </c>
      <c r="AO34">
        <v>0</v>
      </c>
      <c r="AP34">
        <v>1.4046200000000004</v>
      </c>
      <c r="AQ34">
        <v>0</v>
      </c>
      <c r="AR34">
        <v>0.21334782608695652</v>
      </c>
      <c r="AS34">
        <v>1.1151226583407672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623.72328921747862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40.299999999999997</v>
      </c>
      <c r="L35">
        <v>22.07</v>
      </c>
      <c r="M35">
        <v>0</v>
      </c>
      <c r="N35">
        <v>28.94</v>
      </c>
      <c r="O35">
        <v>48.599999999999994</v>
      </c>
      <c r="P35">
        <v>48.864955877878074</v>
      </c>
      <c r="Q35">
        <v>2.88</v>
      </c>
      <c r="R35">
        <v>2.8781127129750983</v>
      </c>
      <c r="S35">
        <v>3.84</v>
      </c>
      <c r="T35">
        <v>0</v>
      </c>
      <c r="U35">
        <v>317.58999999999997</v>
      </c>
      <c r="V35">
        <v>4.4000000000000012</v>
      </c>
      <c r="W35">
        <v>8.2799999999999994</v>
      </c>
      <c r="X35">
        <v>36.15</v>
      </c>
      <c r="Y35">
        <v>0</v>
      </c>
      <c r="Z35">
        <v>0</v>
      </c>
      <c r="AA35">
        <v>0</v>
      </c>
      <c r="AB35">
        <v>0.58423105776444118</v>
      </c>
      <c r="AC35">
        <v>2.3593419192712419</v>
      </c>
      <c r="AD35">
        <v>2.2197350492051475</v>
      </c>
      <c r="AE35">
        <v>8.0332059046177129</v>
      </c>
      <c r="AF35">
        <v>0</v>
      </c>
      <c r="AG35">
        <v>0</v>
      </c>
      <c r="AH35">
        <v>17.104502217529038</v>
      </c>
      <c r="AI35">
        <v>0.62221916732128846</v>
      </c>
      <c r="AJ35">
        <v>0</v>
      </c>
      <c r="AK35">
        <v>12.709134751773052</v>
      </c>
      <c r="AL35">
        <v>3.400506884681584</v>
      </c>
      <c r="AM35">
        <v>0</v>
      </c>
      <c r="AN35">
        <v>0</v>
      </c>
      <c r="AO35">
        <v>0</v>
      </c>
      <c r="AP35">
        <v>1.4046200000000004</v>
      </c>
      <c r="AQ35">
        <v>0</v>
      </c>
      <c r="AR35">
        <v>0.21334782608695652</v>
      </c>
      <c r="AS35">
        <v>1.1151226583407672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614.55903602744434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40.299999999999997</v>
      </c>
      <c r="L36">
        <v>22.07</v>
      </c>
      <c r="M36">
        <v>0</v>
      </c>
      <c r="N36">
        <v>28.94</v>
      </c>
      <c r="O36">
        <v>48.599999999999994</v>
      </c>
      <c r="P36">
        <v>48.864955877878074</v>
      </c>
      <c r="Q36">
        <v>2.88</v>
      </c>
      <c r="R36">
        <v>2.8781127129750983</v>
      </c>
      <c r="S36">
        <v>3.84</v>
      </c>
      <c r="T36">
        <v>0</v>
      </c>
      <c r="U36">
        <v>317.58999999999997</v>
      </c>
      <c r="V36">
        <v>4.4000000000000012</v>
      </c>
      <c r="W36">
        <v>8.2799999999999994</v>
      </c>
      <c r="X36">
        <v>36.15</v>
      </c>
      <c r="Y36">
        <v>0</v>
      </c>
      <c r="Z36">
        <v>0</v>
      </c>
      <c r="AA36">
        <v>0</v>
      </c>
      <c r="AB36">
        <v>0.58423105776444118</v>
      </c>
      <c r="AC36">
        <v>2.3593419192712419</v>
      </c>
      <c r="AD36">
        <v>0</v>
      </c>
      <c r="AE36">
        <v>8.0332059046177129</v>
      </c>
      <c r="AF36">
        <v>0</v>
      </c>
      <c r="AG36">
        <v>0</v>
      </c>
      <c r="AH36">
        <v>9.8095615628299893</v>
      </c>
      <c r="AI36">
        <v>0</v>
      </c>
      <c r="AJ36">
        <v>0</v>
      </c>
      <c r="AK36">
        <v>12.709134751773052</v>
      </c>
      <c r="AL36">
        <v>19.344033562822723</v>
      </c>
      <c r="AM36">
        <v>0</v>
      </c>
      <c r="AN36">
        <v>0</v>
      </c>
      <c r="AO36">
        <v>0</v>
      </c>
      <c r="AP36">
        <v>1.4046200000000004</v>
      </c>
      <c r="AQ36">
        <v>0</v>
      </c>
      <c r="AR36">
        <v>0.21334782608695652</v>
      </c>
      <c r="AS36">
        <v>1.1151226583407672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620.36566783436001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40.29999999999999</v>
      </c>
      <c r="L37">
        <v>22.07</v>
      </c>
      <c r="M37">
        <v>0</v>
      </c>
      <c r="N37">
        <v>28.94</v>
      </c>
      <c r="O37">
        <v>48.599999999999994</v>
      </c>
      <c r="P37">
        <v>48.864955877878074</v>
      </c>
      <c r="Q37">
        <v>2.88</v>
      </c>
      <c r="R37">
        <v>2.8781127129750983</v>
      </c>
      <c r="S37">
        <v>3.84</v>
      </c>
      <c r="T37">
        <v>0</v>
      </c>
      <c r="U37">
        <v>317.58999999999997</v>
      </c>
      <c r="V37">
        <v>4.4000000000000012</v>
      </c>
      <c r="W37">
        <v>8.2799999999999994</v>
      </c>
      <c r="X37">
        <v>36.15</v>
      </c>
      <c r="Y37">
        <v>0</v>
      </c>
      <c r="Z37">
        <v>0</v>
      </c>
      <c r="AA37">
        <v>0</v>
      </c>
      <c r="AB37">
        <v>0.58423105776444118</v>
      </c>
      <c r="AC37">
        <v>2.3593419192712419</v>
      </c>
      <c r="AD37">
        <v>0</v>
      </c>
      <c r="AE37">
        <v>8.0332059046177129</v>
      </c>
      <c r="AF37">
        <v>0</v>
      </c>
      <c r="AG37">
        <v>0</v>
      </c>
      <c r="AH37">
        <v>9.8095615628299893</v>
      </c>
      <c r="AI37">
        <v>0</v>
      </c>
      <c r="AJ37">
        <v>0</v>
      </c>
      <c r="AK37">
        <v>12.709134751773052</v>
      </c>
      <c r="AL37">
        <v>19.344033562822723</v>
      </c>
      <c r="AM37">
        <v>0</v>
      </c>
      <c r="AN37">
        <v>0</v>
      </c>
      <c r="AO37">
        <v>0</v>
      </c>
      <c r="AP37">
        <v>1.4046200000000004</v>
      </c>
      <c r="AQ37">
        <v>0</v>
      </c>
      <c r="AR37">
        <v>0.21334782608695652</v>
      </c>
      <c r="AS37">
        <v>1.1151226583407672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620.36566783436001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40.300000000000004</v>
      </c>
      <c r="L38">
        <v>22.07</v>
      </c>
      <c r="M38">
        <v>0</v>
      </c>
      <c r="N38">
        <v>28.94</v>
      </c>
      <c r="O38">
        <v>48.599999999999994</v>
      </c>
      <c r="P38">
        <v>48.864955877878074</v>
      </c>
      <c r="Q38">
        <v>2.88</v>
      </c>
      <c r="R38">
        <v>2.8781127129750983</v>
      </c>
      <c r="S38">
        <v>3.84</v>
      </c>
      <c r="T38">
        <v>0</v>
      </c>
      <c r="U38">
        <v>317.58999999999997</v>
      </c>
      <c r="V38">
        <v>4.4000000000000012</v>
      </c>
      <c r="W38">
        <v>8.2799999999999994</v>
      </c>
      <c r="X38">
        <v>36.15</v>
      </c>
      <c r="Y38">
        <v>0</v>
      </c>
      <c r="Z38">
        <v>0</v>
      </c>
      <c r="AA38">
        <v>0</v>
      </c>
      <c r="AB38">
        <v>0.58423105776444118</v>
      </c>
      <c r="AC38">
        <v>2.3593419192712419</v>
      </c>
      <c r="AD38">
        <v>0</v>
      </c>
      <c r="AE38">
        <v>8.0332059046177129</v>
      </c>
      <c r="AF38">
        <v>0</v>
      </c>
      <c r="AG38">
        <v>0</v>
      </c>
      <c r="AH38">
        <v>9.8095615628299893</v>
      </c>
      <c r="AI38">
        <v>0</v>
      </c>
      <c r="AJ38">
        <v>0</v>
      </c>
      <c r="AK38">
        <v>12.709134751773052</v>
      </c>
      <c r="AL38">
        <v>19.344033562822723</v>
      </c>
      <c r="AM38">
        <v>0</v>
      </c>
      <c r="AN38">
        <v>0</v>
      </c>
      <c r="AO38">
        <v>0</v>
      </c>
      <c r="AP38">
        <v>1.4046200000000004</v>
      </c>
      <c r="AQ38">
        <v>0</v>
      </c>
      <c r="AR38">
        <v>0.21334782608695652</v>
      </c>
      <c r="AS38">
        <v>1.1151226583407672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620.36566783436001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40.300000000000004</v>
      </c>
      <c r="L39">
        <v>22.07</v>
      </c>
      <c r="M39">
        <v>0</v>
      </c>
      <c r="N39">
        <v>28.94</v>
      </c>
      <c r="O39">
        <v>48.599999999999994</v>
      </c>
      <c r="P39">
        <v>48.864955877878074</v>
      </c>
      <c r="Q39">
        <v>2.88</v>
      </c>
      <c r="R39">
        <v>2.8781127129750983</v>
      </c>
      <c r="S39">
        <v>3.84</v>
      </c>
      <c r="T39">
        <v>0</v>
      </c>
      <c r="U39">
        <v>317.58999999999997</v>
      </c>
      <c r="V39">
        <v>4.4000000000000012</v>
      </c>
      <c r="W39">
        <v>8.2799999999999994</v>
      </c>
      <c r="X39">
        <v>36.15</v>
      </c>
      <c r="Y39">
        <v>0</v>
      </c>
      <c r="Z39">
        <v>0</v>
      </c>
      <c r="AA39">
        <v>0</v>
      </c>
      <c r="AB39">
        <v>0.58423105776444118</v>
      </c>
      <c r="AC39">
        <v>0</v>
      </c>
      <c r="AD39">
        <v>0</v>
      </c>
      <c r="AE39">
        <v>8.0332059046177129</v>
      </c>
      <c r="AF39">
        <v>0</v>
      </c>
      <c r="AG39">
        <v>0</v>
      </c>
      <c r="AH39">
        <v>5.702347412882788</v>
      </c>
      <c r="AI39">
        <v>0</v>
      </c>
      <c r="AJ39">
        <v>0</v>
      </c>
      <c r="AK39">
        <v>12.709134751773052</v>
      </c>
      <c r="AL39">
        <v>19.344033562822723</v>
      </c>
      <c r="AM39">
        <v>0</v>
      </c>
      <c r="AN39">
        <v>0</v>
      </c>
      <c r="AO39">
        <v>0</v>
      </c>
      <c r="AP39">
        <v>2.9032200000000006</v>
      </c>
      <c r="AQ39">
        <v>0</v>
      </c>
      <c r="AR39">
        <v>8.6101086956521726</v>
      </c>
      <c r="AS39">
        <v>1.1151226583407672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623.79447263470672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40.299999999999997</v>
      </c>
      <c r="L40">
        <v>22.07</v>
      </c>
      <c r="M40">
        <v>0</v>
      </c>
      <c r="N40">
        <v>28.94</v>
      </c>
      <c r="O40">
        <v>48.599999999999994</v>
      </c>
      <c r="P40">
        <v>48.864955877878074</v>
      </c>
      <c r="Q40">
        <v>2.88</v>
      </c>
      <c r="R40">
        <v>2.8781127129750983</v>
      </c>
      <c r="S40">
        <v>3.84</v>
      </c>
      <c r="T40">
        <v>0</v>
      </c>
      <c r="U40">
        <v>317.58999999999997</v>
      </c>
      <c r="V40">
        <v>4.4000000000000012</v>
      </c>
      <c r="W40">
        <v>8.2799999999999994</v>
      </c>
      <c r="X40">
        <v>36.15</v>
      </c>
      <c r="Y40">
        <v>0</v>
      </c>
      <c r="Z40">
        <v>0</v>
      </c>
      <c r="AA40">
        <v>0</v>
      </c>
      <c r="AB40">
        <v>0.58423105776444118</v>
      </c>
      <c r="AC40">
        <v>0</v>
      </c>
      <c r="AD40">
        <v>0</v>
      </c>
      <c r="AE40">
        <v>8.0332059046177129</v>
      </c>
      <c r="AF40">
        <v>0</v>
      </c>
      <c r="AG40">
        <v>0</v>
      </c>
      <c r="AH40">
        <v>5.702347412882788</v>
      </c>
      <c r="AI40">
        <v>0</v>
      </c>
      <c r="AJ40">
        <v>0</v>
      </c>
      <c r="AK40">
        <v>12.709134751773052</v>
      </c>
      <c r="AL40">
        <v>3.400506884681584</v>
      </c>
      <c r="AM40">
        <v>0</v>
      </c>
      <c r="AN40">
        <v>0</v>
      </c>
      <c r="AO40">
        <v>0</v>
      </c>
      <c r="AP40">
        <v>1.4046200000000004</v>
      </c>
      <c r="AQ40">
        <v>0</v>
      </c>
      <c r="AR40">
        <v>8.6101086956521726</v>
      </c>
      <c r="AS40">
        <v>1.1151226583407672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606.3523459565655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43.18</v>
      </c>
      <c r="L41">
        <v>22.07</v>
      </c>
      <c r="M41">
        <v>0</v>
      </c>
      <c r="N41">
        <v>28.94</v>
      </c>
      <c r="O41">
        <v>48.599999999999994</v>
      </c>
      <c r="P41">
        <v>48.864955877878074</v>
      </c>
      <c r="Q41">
        <v>2.88</v>
      </c>
      <c r="R41">
        <v>2.8781127129750983</v>
      </c>
      <c r="S41">
        <v>3.84</v>
      </c>
      <c r="T41">
        <v>0</v>
      </c>
      <c r="U41">
        <v>317.58999999999997</v>
      </c>
      <c r="V41">
        <v>4.4000000000000012</v>
      </c>
      <c r="W41">
        <v>8.2799999999999994</v>
      </c>
      <c r="X41">
        <v>37.67</v>
      </c>
      <c r="Y41">
        <v>0</v>
      </c>
      <c r="Z41">
        <v>0</v>
      </c>
      <c r="AA41">
        <v>0</v>
      </c>
      <c r="AB41">
        <v>0.58423105776444118</v>
      </c>
      <c r="AC41">
        <v>0</v>
      </c>
      <c r="AD41">
        <v>0</v>
      </c>
      <c r="AE41">
        <v>4.0153330809992429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12.709134751773052</v>
      </c>
      <c r="AL41">
        <v>3.1135335628227199</v>
      </c>
      <c r="AM41">
        <v>0</v>
      </c>
      <c r="AN41">
        <v>0</v>
      </c>
      <c r="AO41">
        <v>0</v>
      </c>
      <c r="AP41">
        <v>1.4046200000000004</v>
      </c>
      <c r="AQ41">
        <v>0</v>
      </c>
      <c r="AR41">
        <v>0.80767391304347824</v>
      </c>
      <c r="AS41">
        <v>1.1151226583407672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592.94271761559662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43.18</v>
      </c>
      <c r="L42">
        <v>22.07</v>
      </c>
      <c r="M42">
        <v>0</v>
      </c>
      <c r="N42">
        <v>28.94</v>
      </c>
      <c r="O42">
        <v>48.599999999999994</v>
      </c>
      <c r="P42">
        <v>48.864955877878074</v>
      </c>
      <c r="Q42">
        <v>2.88</v>
      </c>
      <c r="R42">
        <v>2.8781127129750983</v>
      </c>
      <c r="S42">
        <v>3.84</v>
      </c>
      <c r="T42">
        <v>0</v>
      </c>
      <c r="U42">
        <v>317.58999999999997</v>
      </c>
      <c r="V42">
        <v>4.4000000000000012</v>
      </c>
      <c r="W42">
        <v>8.2799999999999994</v>
      </c>
      <c r="X42">
        <v>36.15</v>
      </c>
      <c r="Y42">
        <v>0</v>
      </c>
      <c r="Z42">
        <v>0</v>
      </c>
      <c r="AA42">
        <v>0</v>
      </c>
      <c r="AB42">
        <v>0.58423105776444118</v>
      </c>
      <c r="AC42">
        <v>0</v>
      </c>
      <c r="AD42">
        <v>0</v>
      </c>
      <c r="AE42">
        <v>4.0153330809992429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12.709134751773052</v>
      </c>
      <c r="AL42">
        <v>3.1135335628227199</v>
      </c>
      <c r="AM42">
        <v>0</v>
      </c>
      <c r="AN42">
        <v>0</v>
      </c>
      <c r="AO42">
        <v>0</v>
      </c>
      <c r="AP42">
        <v>1.4046200000000004</v>
      </c>
      <c r="AQ42">
        <v>0</v>
      </c>
      <c r="AR42">
        <v>0.21334782608695652</v>
      </c>
      <c r="AS42">
        <v>1.1151226583407672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590.82839152864017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43.18</v>
      </c>
      <c r="L43">
        <v>22.25</v>
      </c>
      <c r="M43">
        <v>0</v>
      </c>
      <c r="N43">
        <v>28.94</v>
      </c>
      <c r="O43">
        <v>48.599999999999994</v>
      </c>
      <c r="P43">
        <v>48.864955877878074</v>
      </c>
      <c r="Q43">
        <v>2.88</v>
      </c>
      <c r="R43">
        <v>2.8781127129750983</v>
      </c>
      <c r="S43">
        <v>3.84</v>
      </c>
      <c r="T43">
        <v>0</v>
      </c>
      <c r="U43">
        <v>317.58999999999997</v>
      </c>
      <c r="V43">
        <v>3.37</v>
      </c>
      <c r="W43">
        <v>4.7981755986316994</v>
      </c>
      <c r="X43">
        <v>19.190000000000001</v>
      </c>
      <c r="Y43">
        <v>0</v>
      </c>
      <c r="Z43">
        <v>0</v>
      </c>
      <c r="AA43">
        <v>0</v>
      </c>
      <c r="AB43">
        <v>0.58423105776444118</v>
      </c>
      <c r="AC43">
        <v>0</v>
      </c>
      <c r="AD43">
        <v>0</v>
      </c>
      <c r="AE43">
        <v>4.0153330809992429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12.709134751773052</v>
      </c>
      <c r="AL43">
        <v>3.1135335628227199</v>
      </c>
      <c r="AM43">
        <v>0</v>
      </c>
      <c r="AN43">
        <v>0</v>
      </c>
      <c r="AO43">
        <v>0</v>
      </c>
      <c r="AP43">
        <v>1.4046200000000004</v>
      </c>
      <c r="AQ43">
        <v>0</v>
      </c>
      <c r="AR43">
        <v>0.21334782608695652</v>
      </c>
      <c r="AS43">
        <v>1.1151226583407672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569.53656712727206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43.18</v>
      </c>
      <c r="L44">
        <v>22.25</v>
      </c>
      <c r="M44">
        <v>0</v>
      </c>
      <c r="N44">
        <v>28.94</v>
      </c>
      <c r="O44">
        <v>48.599999999999994</v>
      </c>
      <c r="P44">
        <v>48.864955877878074</v>
      </c>
      <c r="Q44">
        <v>2.88</v>
      </c>
      <c r="R44">
        <v>2.8781127129750983</v>
      </c>
      <c r="S44">
        <v>3.84</v>
      </c>
      <c r="T44">
        <v>0</v>
      </c>
      <c r="U44">
        <v>317.58999999999997</v>
      </c>
      <c r="V44">
        <v>3.37</v>
      </c>
      <c r="W44">
        <v>4.7981755986316994</v>
      </c>
      <c r="X44">
        <v>19.190000000000001</v>
      </c>
      <c r="Y44">
        <v>0</v>
      </c>
      <c r="Z44">
        <v>0</v>
      </c>
      <c r="AA44">
        <v>0</v>
      </c>
      <c r="AB44">
        <v>0.58423105776444118</v>
      </c>
      <c r="AC44">
        <v>0</v>
      </c>
      <c r="AD44">
        <v>0</v>
      </c>
      <c r="AE44">
        <v>4.0153330809992429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12.709134751773052</v>
      </c>
      <c r="AL44">
        <v>3.1135335628227199</v>
      </c>
      <c r="AM44">
        <v>0</v>
      </c>
      <c r="AN44">
        <v>0</v>
      </c>
      <c r="AO44">
        <v>0</v>
      </c>
      <c r="AP44">
        <v>1.4046200000000004</v>
      </c>
      <c r="AQ44">
        <v>0</v>
      </c>
      <c r="AR44">
        <v>0.21334782608695652</v>
      </c>
      <c r="AS44">
        <v>1.1151226583407672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569.53656712727206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43.18</v>
      </c>
      <c r="L45">
        <v>22.25</v>
      </c>
      <c r="M45">
        <v>0</v>
      </c>
      <c r="N45">
        <v>28.94</v>
      </c>
      <c r="O45">
        <v>48.599999999999994</v>
      </c>
      <c r="P45">
        <v>48.864955877878074</v>
      </c>
      <c r="Q45">
        <v>2.88</v>
      </c>
      <c r="R45">
        <v>2.8781127129750983</v>
      </c>
      <c r="S45">
        <v>3.84</v>
      </c>
      <c r="T45">
        <v>0</v>
      </c>
      <c r="U45">
        <v>317.58999999999997</v>
      </c>
      <c r="V45">
        <v>3.37</v>
      </c>
      <c r="W45">
        <v>4.7981755986316994</v>
      </c>
      <c r="X45">
        <v>19.190000000000001</v>
      </c>
      <c r="Y45">
        <v>0</v>
      </c>
      <c r="Z45">
        <v>0</v>
      </c>
      <c r="AA45">
        <v>0</v>
      </c>
      <c r="AB45">
        <v>0.58423105776444118</v>
      </c>
      <c r="AC45">
        <v>0</v>
      </c>
      <c r="AD45">
        <v>0</v>
      </c>
      <c r="AE45">
        <v>4.0153330809992429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12.709134751773052</v>
      </c>
      <c r="AL45">
        <v>3.1135335628227199</v>
      </c>
      <c r="AM45">
        <v>0</v>
      </c>
      <c r="AN45">
        <v>0</v>
      </c>
      <c r="AO45">
        <v>0</v>
      </c>
      <c r="AP45">
        <v>1.4046200000000004</v>
      </c>
      <c r="AQ45">
        <v>0</v>
      </c>
      <c r="AR45">
        <v>0.21334782608695652</v>
      </c>
      <c r="AS45">
        <v>1.1151226583407672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569.53656712727206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43.18</v>
      </c>
      <c r="L46">
        <v>22.25</v>
      </c>
      <c r="M46">
        <v>0</v>
      </c>
      <c r="N46">
        <v>28.94</v>
      </c>
      <c r="O46">
        <v>48.599999999999994</v>
      </c>
      <c r="P46">
        <v>48.864955877878074</v>
      </c>
      <c r="Q46">
        <v>2.88</v>
      </c>
      <c r="R46">
        <v>2.8781127129750983</v>
      </c>
      <c r="S46">
        <v>3.84</v>
      </c>
      <c r="T46">
        <v>0</v>
      </c>
      <c r="U46">
        <v>317.58999999999997</v>
      </c>
      <c r="V46">
        <v>3.37</v>
      </c>
      <c r="W46">
        <v>4.7981755986316994</v>
      </c>
      <c r="X46">
        <v>19.190000000000001</v>
      </c>
      <c r="Y46">
        <v>0</v>
      </c>
      <c r="Z46">
        <v>0</v>
      </c>
      <c r="AA46">
        <v>0</v>
      </c>
      <c r="AB46">
        <v>0.58423105776444118</v>
      </c>
      <c r="AC46">
        <v>0</v>
      </c>
      <c r="AD46">
        <v>0</v>
      </c>
      <c r="AE46">
        <v>4.0153330809992429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12.709134751773052</v>
      </c>
      <c r="AL46">
        <v>3.1135335628227199</v>
      </c>
      <c r="AM46">
        <v>0</v>
      </c>
      <c r="AN46">
        <v>0</v>
      </c>
      <c r="AO46">
        <v>0</v>
      </c>
      <c r="AP46">
        <v>1.4046200000000004</v>
      </c>
      <c r="AQ46">
        <v>0</v>
      </c>
      <c r="AR46">
        <v>0.21334782608695652</v>
      </c>
      <c r="AS46">
        <v>1.1151226583407672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569.53656712727206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43.18</v>
      </c>
      <c r="L47">
        <v>22.25</v>
      </c>
      <c r="M47">
        <v>0</v>
      </c>
      <c r="N47">
        <v>28.94</v>
      </c>
      <c r="O47">
        <v>48.599999999999994</v>
      </c>
      <c r="P47">
        <v>25.913425436277105</v>
      </c>
      <c r="Q47">
        <v>2.88</v>
      </c>
      <c r="R47">
        <v>2.8781127129750983</v>
      </c>
      <c r="S47">
        <v>3.84</v>
      </c>
      <c r="T47">
        <v>0</v>
      </c>
      <c r="U47">
        <v>317.58999999999997</v>
      </c>
      <c r="V47">
        <v>3.37</v>
      </c>
      <c r="W47">
        <v>4.7981755986316994</v>
      </c>
      <c r="X47">
        <v>19.190000000000001</v>
      </c>
      <c r="Y47">
        <v>0</v>
      </c>
      <c r="Z47">
        <v>0</v>
      </c>
      <c r="AA47">
        <v>0</v>
      </c>
      <c r="AB47">
        <v>0.58423105776444118</v>
      </c>
      <c r="AC47">
        <v>0</v>
      </c>
      <c r="AD47">
        <v>0</v>
      </c>
      <c r="AE47">
        <v>4.0153330809992429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12.709134751773052</v>
      </c>
      <c r="AL47">
        <v>3.1135335628227199</v>
      </c>
      <c r="AM47">
        <v>0</v>
      </c>
      <c r="AN47">
        <v>0</v>
      </c>
      <c r="AO47">
        <v>0</v>
      </c>
      <c r="AP47">
        <v>1.4046200000000004</v>
      </c>
      <c r="AQ47">
        <v>0</v>
      </c>
      <c r="AR47">
        <v>8.6101086956521726</v>
      </c>
      <c r="AS47">
        <v>1.1151226583407672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554.98179755523631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43.18</v>
      </c>
      <c r="L48">
        <v>22.25</v>
      </c>
      <c r="M48">
        <v>0</v>
      </c>
      <c r="N48">
        <v>28.94</v>
      </c>
      <c r="O48">
        <v>48.599999999999994</v>
      </c>
      <c r="P48">
        <v>25.913425436277105</v>
      </c>
      <c r="Q48">
        <v>2.88</v>
      </c>
      <c r="R48">
        <v>2.8781127129750983</v>
      </c>
      <c r="S48">
        <v>3.84</v>
      </c>
      <c r="T48">
        <v>0</v>
      </c>
      <c r="U48">
        <v>317.58999999999997</v>
      </c>
      <c r="V48">
        <v>3.37</v>
      </c>
      <c r="W48">
        <v>4.7981755986316994</v>
      </c>
      <c r="X48">
        <v>19.190000000000001</v>
      </c>
      <c r="Y48">
        <v>0</v>
      </c>
      <c r="Z48">
        <v>0</v>
      </c>
      <c r="AA48">
        <v>0</v>
      </c>
      <c r="AB48">
        <v>0.58423105776444118</v>
      </c>
      <c r="AC48">
        <v>0</v>
      </c>
      <c r="AD48">
        <v>0</v>
      </c>
      <c r="AE48">
        <v>4.0153330809992429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12.709134751773052</v>
      </c>
      <c r="AL48">
        <v>3.1135335628227199</v>
      </c>
      <c r="AM48">
        <v>0</v>
      </c>
      <c r="AN48">
        <v>0</v>
      </c>
      <c r="AO48">
        <v>0</v>
      </c>
      <c r="AP48">
        <v>1.4046200000000004</v>
      </c>
      <c r="AQ48">
        <v>0</v>
      </c>
      <c r="AR48">
        <v>8.6101086956521726</v>
      </c>
      <c r="AS48">
        <v>2.6239674397859059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556.4906423366815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43.18</v>
      </c>
      <c r="L49">
        <v>22.25</v>
      </c>
      <c r="M49">
        <v>0</v>
      </c>
      <c r="N49">
        <v>28.94</v>
      </c>
      <c r="O49">
        <v>48.599999999999994</v>
      </c>
      <c r="P49">
        <v>25.913425436277105</v>
      </c>
      <c r="Q49">
        <v>2.88</v>
      </c>
      <c r="R49">
        <v>2.8781127129750983</v>
      </c>
      <c r="S49">
        <v>3.84</v>
      </c>
      <c r="T49">
        <v>0</v>
      </c>
      <c r="U49">
        <v>317.58999999999997</v>
      </c>
      <c r="V49">
        <v>3.37</v>
      </c>
      <c r="W49">
        <v>4.7981755986316994</v>
      </c>
      <c r="X49">
        <v>19.190000000000001</v>
      </c>
      <c r="Y49">
        <v>0</v>
      </c>
      <c r="Z49">
        <v>0</v>
      </c>
      <c r="AA49">
        <v>0</v>
      </c>
      <c r="AB49">
        <v>0.58423105776444118</v>
      </c>
      <c r="AC49">
        <v>0</v>
      </c>
      <c r="AD49">
        <v>0</v>
      </c>
      <c r="AE49">
        <v>4.0153330809992429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12.709134751773052</v>
      </c>
      <c r="AL49">
        <v>3.1135335628227199</v>
      </c>
      <c r="AM49">
        <v>0</v>
      </c>
      <c r="AN49">
        <v>0</v>
      </c>
      <c r="AO49">
        <v>0</v>
      </c>
      <c r="AP49">
        <v>1.4046200000000004</v>
      </c>
      <c r="AQ49">
        <v>0</v>
      </c>
      <c r="AR49">
        <v>0.80767391304347824</v>
      </c>
      <c r="AS49">
        <v>2.6239674397859059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548.68820755407273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43.18</v>
      </c>
      <c r="L50">
        <v>22.25</v>
      </c>
      <c r="M50">
        <v>0</v>
      </c>
      <c r="N50">
        <v>28.94</v>
      </c>
      <c r="O50">
        <v>48.599999999999994</v>
      </c>
      <c r="P50">
        <v>25.913425436277105</v>
      </c>
      <c r="Q50">
        <v>2.88</v>
      </c>
      <c r="R50">
        <v>2.8781127129750983</v>
      </c>
      <c r="S50">
        <v>3.84</v>
      </c>
      <c r="T50">
        <v>0</v>
      </c>
      <c r="U50">
        <v>317.58999999999997</v>
      </c>
      <c r="V50">
        <v>3.37</v>
      </c>
      <c r="W50">
        <v>4.7981755986316994</v>
      </c>
      <c r="X50">
        <v>19.190000000000001</v>
      </c>
      <c r="Y50">
        <v>0</v>
      </c>
      <c r="Z50">
        <v>0</v>
      </c>
      <c r="AA50">
        <v>0</v>
      </c>
      <c r="AB50">
        <v>0.58423105776444118</v>
      </c>
      <c r="AC50">
        <v>0</v>
      </c>
      <c r="AD50">
        <v>0</v>
      </c>
      <c r="AE50">
        <v>4.0153330809992429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12.709134751773052</v>
      </c>
      <c r="AL50">
        <v>3.1135335628227199</v>
      </c>
      <c r="AM50">
        <v>0</v>
      </c>
      <c r="AN50">
        <v>0</v>
      </c>
      <c r="AO50">
        <v>0</v>
      </c>
      <c r="AP50">
        <v>1.4046200000000004</v>
      </c>
      <c r="AQ50">
        <v>0</v>
      </c>
      <c r="AR50">
        <v>0.21334782608695652</v>
      </c>
      <c r="AS50">
        <v>2.6239674397859059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548.09388146711626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43.18</v>
      </c>
      <c r="L51">
        <v>22.25</v>
      </c>
      <c r="M51">
        <v>0</v>
      </c>
      <c r="N51">
        <v>28.94</v>
      </c>
      <c r="O51">
        <v>48.599999999999994</v>
      </c>
      <c r="P51">
        <v>25.913425436277105</v>
      </c>
      <c r="Q51">
        <v>2.88</v>
      </c>
      <c r="R51">
        <v>2.8781127129750983</v>
      </c>
      <c r="S51">
        <v>3.84</v>
      </c>
      <c r="T51">
        <v>0</v>
      </c>
      <c r="U51">
        <v>317.58999999999997</v>
      </c>
      <c r="V51">
        <v>3.37</v>
      </c>
      <c r="W51">
        <v>4.7981755986316994</v>
      </c>
      <c r="X51">
        <v>19.190000000000001</v>
      </c>
      <c r="Y51">
        <v>0</v>
      </c>
      <c r="Z51">
        <v>0</v>
      </c>
      <c r="AA51">
        <v>0</v>
      </c>
      <c r="AB51">
        <v>0.58423105776444118</v>
      </c>
      <c r="AC51">
        <v>0</v>
      </c>
      <c r="AD51">
        <v>0</v>
      </c>
      <c r="AE51">
        <v>4.0153330809992429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12.709134751773052</v>
      </c>
      <c r="AL51">
        <v>3.1135335628227199</v>
      </c>
      <c r="AM51">
        <v>0</v>
      </c>
      <c r="AN51">
        <v>0</v>
      </c>
      <c r="AO51">
        <v>0</v>
      </c>
      <c r="AP51">
        <v>2.9032200000000006</v>
      </c>
      <c r="AQ51">
        <v>0</v>
      </c>
      <c r="AR51">
        <v>0.21334782608695652</v>
      </c>
      <c r="AS51">
        <v>2.6239674397859059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549.59248146711627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43.18</v>
      </c>
      <c r="L52">
        <v>22.25</v>
      </c>
      <c r="M52">
        <v>0</v>
      </c>
      <c r="N52">
        <v>28.94</v>
      </c>
      <c r="O52">
        <v>48.599999999999994</v>
      </c>
      <c r="P52">
        <v>25.913425436277105</v>
      </c>
      <c r="Q52">
        <v>2.88</v>
      </c>
      <c r="R52">
        <v>2.8781127129750983</v>
      </c>
      <c r="S52">
        <v>3.84</v>
      </c>
      <c r="T52">
        <v>0</v>
      </c>
      <c r="U52">
        <v>317.58999999999997</v>
      </c>
      <c r="V52">
        <v>3.37</v>
      </c>
      <c r="W52">
        <v>4.7981755986316994</v>
      </c>
      <c r="X52">
        <v>19.190000000000001</v>
      </c>
      <c r="Y52">
        <v>0</v>
      </c>
      <c r="Z52">
        <v>0</v>
      </c>
      <c r="AA52">
        <v>0</v>
      </c>
      <c r="AB52">
        <v>0.58423105776444118</v>
      </c>
      <c r="AC52">
        <v>0</v>
      </c>
      <c r="AD52">
        <v>0</v>
      </c>
      <c r="AE52">
        <v>4.0153330809992429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12.709134751773052</v>
      </c>
      <c r="AL52">
        <v>3.1135335628227199</v>
      </c>
      <c r="AM52">
        <v>0</v>
      </c>
      <c r="AN52">
        <v>0</v>
      </c>
      <c r="AO52">
        <v>0</v>
      </c>
      <c r="AP52">
        <v>1.4046200000000004</v>
      </c>
      <c r="AQ52">
        <v>0</v>
      </c>
      <c r="AR52">
        <v>0.21334782608695652</v>
      </c>
      <c r="AS52">
        <v>2.6239674397859059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548.09388146711626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42.317916707689278</v>
      </c>
      <c r="L53">
        <v>22.25</v>
      </c>
      <c r="M53">
        <v>0</v>
      </c>
      <c r="N53">
        <v>15.350000000000001</v>
      </c>
      <c r="O53">
        <v>48.599999999999994</v>
      </c>
      <c r="P53">
        <v>25.913425436277105</v>
      </c>
      <c r="Q53">
        <v>2.88</v>
      </c>
      <c r="R53">
        <v>2.8781127129750983</v>
      </c>
      <c r="S53">
        <v>3.84</v>
      </c>
      <c r="T53">
        <v>0</v>
      </c>
      <c r="U53">
        <v>317.58999999999997</v>
      </c>
      <c r="V53">
        <v>3.37</v>
      </c>
      <c r="W53">
        <v>4.7981755986316994</v>
      </c>
      <c r="X53">
        <v>19.190000000000001</v>
      </c>
      <c r="Y53">
        <v>0</v>
      </c>
      <c r="Z53">
        <v>0</v>
      </c>
      <c r="AA53">
        <v>0</v>
      </c>
      <c r="AB53">
        <v>0.58423105776444118</v>
      </c>
      <c r="AC53">
        <v>0</v>
      </c>
      <c r="AD53">
        <v>0</v>
      </c>
      <c r="AE53">
        <v>4.0153330809992429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12.709134751773052</v>
      </c>
      <c r="AL53">
        <v>3.1135335628227199</v>
      </c>
      <c r="AM53">
        <v>0</v>
      </c>
      <c r="AN53">
        <v>0</v>
      </c>
      <c r="AO53">
        <v>0</v>
      </c>
      <c r="AP53">
        <v>2.9032200000000006</v>
      </c>
      <c r="AQ53">
        <v>0</v>
      </c>
      <c r="AR53">
        <v>0.21334782608695652</v>
      </c>
      <c r="AS53">
        <v>2.6239674397859059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535.14039817480545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42.317916707689278</v>
      </c>
      <c r="L54">
        <v>22.25</v>
      </c>
      <c r="M54">
        <v>0</v>
      </c>
      <c r="N54">
        <v>15.350000000000001</v>
      </c>
      <c r="O54">
        <v>48.599999999999994</v>
      </c>
      <c r="P54">
        <v>25.913425436277105</v>
      </c>
      <c r="Q54">
        <v>2.88</v>
      </c>
      <c r="R54">
        <v>2.8781127129750983</v>
      </c>
      <c r="S54">
        <v>3.84</v>
      </c>
      <c r="T54">
        <v>0</v>
      </c>
      <c r="U54">
        <v>317.58999999999997</v>
      </c>
      <c r="V54">
        <v>3.37</v>
      </c>
      <c r="W54">
        <v>4.7981755986316994</v>
      </c>
      <c r="X54">
        <v>19.190000000000001</v>
      </c>
      <c r="Y54">
        <v>0</v>
      </c>
      <c r="Z54">
        <v>0</v>
      </c>
      <c r="AA54">
        <v>0</v>
      </c>
      <c r="AB54">
        <v>0.58423105776444118</v>
      </c>
      <c r="AC54">
        <v>0</v>
      </c>
      <c r="AD54">
        <v>0</v>
      </c>
      <c r="AE54">
        <v>4.0153330809992429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12.709134751773052</v>
      </c>
      <c r="AL54">
        <v>3.1135335628227199</v>
      </c>
      <c r="AM54">
        <v>0</v>
      </c>
      <c r="AN54">
        <v>0</v>
      </c>
      <c r="AO54">
        <v>0</v>
      </c>
      <c r="AP54">
        <v>1.4046200000000004</v>
      </c>
      <c r="AQ54">
        <v>0</v>
      </c>
      <c r="AR54">
        <v>0.21334782608695652</v>
      </c>
      <c r="AS54">
        <v>1.1151226583407672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532.13295339336025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42.317916707689278</v>
      </c>
      <c r="L55">
        <v>22.25</v>
      </c>
      <c r="M55">
        <v>0</v>
      </c>
      <c r="N55">
        <v>15.350000000000001</v>
      </c>
      <c r="O55">
        <v>48.599999999999994</v>
      </c>
      <c r="P55">
        <v>25.913425436277105</v>
      </c>
      <c r="Q55">
        <v>2.88</v>
      </c>
      <c r="R55">
        <v>2.8781127129750983</v>
      </c>
      <c r="S55">
        <v>3.84</v>
      </c>
      <c r="T55">
        <v>0</v>
      </c>
      <c r="U55">
        <v>317.58999999999997</v>
      </c>
      <c r="V55">
        <v>3.37</v>
      </c>
      <c r="W55">
        <v>4.798352779684282</v>
      </c>
      <c r="X55">
        <v>19.190000000000001</v>
      </c>
      <c r="Y55">
        <v>0</v>
      </c>
      <c r="Z55">
        <v>0</v>
      </c>
      <c r="AA55">
        <v>0</v>
      </c>
      <c r="AB55">
        <v>0.58423105776444118</v>
      </c>
      <c r="AC55">
        <v>0</v>
      </c>
      <c r="AD55">
        <v>0</v>
      </c>
      <c r="AE55">
        <v>4.0153330809992429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12.709134751773052</v>
      </c>
      <c r="AL55">
        <v>3.1135335628227199</v>
      </c>
      <c r="AM55">
        <v>0</v>
      </c>
      <c r="AN55">
        <v>0</v>
      </c>
      <c r="AO55">
        <v>0</v>
      </c>
      <c r="AP55">
        <v>1.4046200000000004</v>
      </c>
      <c r="AQ55">
        <v>0</v>
      </c>
      <c r="AR55">
        <v>0.27176449275362319</v>
      </c>
      <c r="AS55">
        <v>1.1151226583407672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532.19154724107955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42.317916707689278</v>
      </c>
      <c r="L56">
        <v>22.25</v>
      </c>
      <c r="M56">
        <v>0</v>
      </c>
      <c r="N56">
        <v>15.350000000000001</v>
      </c>
      <c r="O56">
        <v>48.599999999999994</v>
      </c>
      <c r="P56">
        <v>25.913425436277105</v>
      </c>
      <c r="Q56">
        <v>2.88</v>
      </c>
      <c r="R56">
        <v>2.8781127129750983</v>
      </c>
      <c r="S56">
        <v>3.84</v>
      </c>
      <c r="T56">
        <v>0</v>
      </c>
      <c r="U56">
        <v>317.58999999999997</v>
      </c>
      <c r="V56">
        <v>3.37</v>
      </c>
      <c r="W56">
        <v>4.798352779684282</v>
      </c>
      <c r="X56">
        <v>19.190000000000001</v>
      </c>
      <c r="Y56">
        <v>0</v>
      </c>
      <c r="Z56">
        <v>0</v>
      </c>
      <c r="AA56">
        <v>0</v>
      </c>
      <c r="AB56">
        <v>0.58423105776444118</v>
      </c>
      <c r="AC56">
        <v>0</v>
      </c>
      <c r="AD56">
        <v>0</v>
      </c>
      <c r="AE56">
        <v>4.0153330809992429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12.709134751773052</v>
      </c>
      <c r="AL56">
        <v>3.1135335628227199</v>
      </c>
      <c r="AM56">
        <v>0</v>
      </c>
      <c r="AN56">
        <v>0</v>
      </c>
      <c r="AO56">
        <v>0</v>
      </c>
      <c r="AP56">
        <v>1.4046200000000004</v>
      </c>
      <c r="AQ56">
        <v>0</v>
      </c>
      <c r="AR56">
        <v>0.27176449275362319</v>
      </c>
      <c r="AS56">
        <v>1.1151226583407672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532.19154724107955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42.317916707689278</v>
      </c>
      <c r="L57">
        <v>22.25</v>
      </c>
      <c r="M57">
        <v>0</v>
      </c>
      <c r="N57">
        <v>28.94</v>
      </c>
      <c r="O57">
        <v>48.599999999999994</v>
      </c>
      <c r="P57">
        <v>25.913425436277105</v>
      </c>
      <c r="Q57">
        <v>2.88</v>
      </c>
      <c r="R57">
        <v>2.8781127129750983</v>
      </c>
      <c r="S57">
        <v>3.84</v>
      </c>
      <c r="T57">
        <v>0</v>
      </c>
      <c r="U57">
        <v>317.58999999999997</v>
      </c>
      <c r="V57">
        <v>3.37</v>
      </c>
      <c r="W57">
        <v>4.798352779684282</v>
      </c>
      <c r="X57">
        <v>19.190000000000001</v>
      </c>
      <c r="Y57">
        <v>0</v>
      </c>
      <c r="Z57">
        <v>0</v>
      </c>
      <c r="AA57">
        <v>0</v>
      </c>
      <c r="AB57">
        <v>0.58423105776444118</v>
      </c>
      <c r="AC57">
        <v>0</v>
      </c>
      <c r="AD57">
        <v>0</v>
      </c>
      <c r="AE57">
        <v>4.0153330809992429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12.709134751773052</v>
      </c>
      <c r="AL57">
        <v>3.1135335628227199</v>
      </c>
      <c r="AM57">
        <v>0</v>
      </c>
      <c r="AN57">
        <v>0</v>
      </c>
      <c r="AO57">
        <v>0</v>
      </c>
      <c r="AP57">
        <v>1.4046200000000004</v>
      </c>
      <c r="AQ57">
        <v>0</v>
      </c>
      <c r="AR57">
        <v>0.27176449275362319</v>
      </c>
      <c r="AS57">
        <v>1.1151226583407672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545.78154724107947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42.317916707689278</v>
      </c>
      <c r="L58">
        <v>22.25</v>
      </c>
      <c r="M58">
        <v>0</v>
      </c>
      <c r="N58">
        <v>28.94</v>
      </c>
      <c r="O58">
        <v>48.599999999999994</v>
      </c>
      <c r="P58">
        <v>25.913425436277105</v>
      </c>
      <c r="Q58">
        <v>2.88</v>
      </c>
      <c r="R58">
        <v>2.8781127129750983</v>
      </c>
      <c r="S58">
        <v>3.84</v>
      </c>
      <c r="T58">
        <v>0</v>
      </c>
      <c r="U58">
        <v>317.58999999999997</v>
      </c>
      <c r="V58">
        <v>3.37</v>
      </c>
      <c r="W58">
        <v>4.7981755986316994</v>
      </c>
      <c r="X58">
        <v>19.190000000000001</v>
      </c>
      <c r="Y58">
        <v>0</v>
      </c>
      <c r="Z58">
        <v>0</v>
      </c>
      <c r="AA58">
        <v>0</v>
      </c>
      <c r="AB58">
        <v>0.58423105776444118</v>
      </c>
      <c r="AC58">
        <v>0</v>
      </c>
      <c r="AD58">
        <v>0</v>
      </c>
      <c r="AE58">
        <v>4.0153330809992429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12.709134751773052</v>
      </c>
      <c r="AL58">
        <v>3.1135335628227199</v>
      </c>
      <c r="AM58">
        <v>0</v>
      </c>
      <c r="AN58">
        <v>0</v>
      </c>
      <c r="AO58">
        <v>0</v>
      </c>
      <c r="AP58">
        <v>1.4046200000000004</v>
      </c>
      <c r="AQ58">
        <v>0</v>
      </c>
      <c r="AR58">
        <v>0.27176449275362319</v>
      </c>
      <c r="AS58">
        <v>1.1151226583407672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545.78137006002692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42.317916707689278</v>
      </c>
      <c r="L59">
        <v>22.25</v>
      </c>
      <c r="M59">
        <v>0</v>
      </c>
      <c r="N59">
        <v>28.94</v>
      </c>
      <c r="O59">
        <v>48.599999999999994</v>
      </c>
      <c r="P59">
        <v>25.913425436277105</v>
      </c>
      <c r="Q59">
        <v>2.88</v>
      </c>
      <c r="R59">
        <v>2.8781127129750983</v>
      </c>
      <c r="S59">
        <v>3.84</v>
      </c>
      <c r="T59">
        <v>0</v>
      </c>
      <c r="U59">
        <v>317.58999999999997</v>
      </c>
      <c r="V59">
        <v>3.37</v>
      </c>
      <c r="W59">
        <v>4.7981755986316994</v>
      </c>
      <c r="X59">
        <v>19.190000000000001</v>
      </c>
      <c r="Y59">
        <v>0</v>
      </c>
      <c r="Z59">
        <v>0</v>
      </c>
      <c r="AA59">
        <v>0</v>
      </c>
      <c r="AB59">
        <v>0.58423105776444118</v>
      </c>
      <c r="AC59">
        <v>0</v>
      </c>
      <c r="AD59">
        <v>0</v>
      </c>
      <c r="AE59">
        <v>4.0153330809992429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12.709134751773052</v>
      </c>
      <c r="AL59">
        <v>3.1135335628227199</v>
      </c>
      <c r="AM59">
        <v>0</v>
      </c>
      <c r="AN59">
        <v>0</v>
      </c>
      <c r="AO59">
        <v>0</v>
      </c>
      <c r="AP59">
        <v>1.4046200000000004</v>
      </c>
      <c r="AQ59">
        <v>0</v>
      </c>
      <c r="AR59">
        <v>0.27176449275362319</v>
      </c>
      <c r="AS59">
        <v>1.1151226583407672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545.78137006002692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42.317916707689278</v>
      </c>
      <c r="L60">
        <v>22.25</v>
      </c>
      <c r="M60">
        <v>0</v>
      </c>
      <c r="N60">
        <v>28.94</v>
      </c>
      <c r="O60">
        <v>48.599999999999994</v>
      </c>
      <c r="P60">
        <v>25.913425436277105</v>
      </c>
      <c r="Q60">
        <v>2.88</v>
      </c>
      <c r="R60">
        <v>2.8781127129750983</v>
      </c>
      <c r="S60">
        <v>3.84</v>
      </c>
      <c r="T60">
        <v>0</v>
      </c>
      <c r="U60">
        <v>317.58999999999997</v>
      </c>
      <c r="V60">
        <v>3.37</v>
      </c>
      <c r="W60">
        <v>4.7981755986316994</v>
      </c>
      <c r="X60">
        <v>19.190000000000001</v>
      </c>
      <c r="Y60">
        <v>0</v>
      </c>
      <c r="Z60">
        <v>0</v>
      </c>
      <c r="AA60">
        <v>0</v>
      </c>
      <c r="AB60">
        <v>0.58423105776444118</v>
      </c>
      <c r="AC60">
        <v>0</v>
      </c>
      <c r="AD60">
        <v>0</v>
      </c>
      <c r="AE60">
        <v>4.0153330809992429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12.709134751773052</v>
      </c>
      <c r="AL60">
        <v>3.1135335628227199</v>
      </c>
      <c r="AM60">
        <v>0</v>
      </c>
      <c r="AN60">
        <v>0</v>
      </c>
      <c r="AO60">
        <v>0</v>
      </c>
      <c r="AP60">
        <v>1.4046200000000004</v>
      </c>
      <c r="AQ60">
        <v>0</v>
      </c>
      <c r="AR60">
        <v>0.27176449275362319</v>
      </c>
      <c r="AS60">
        <v>1.1151226583407672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545.78137006002692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42.317916707689278</v>
      </c>
      <c r="L61">
        <v>22.25</v>
      </c>
      <c r="M61">
        <v>0</v>
      </c>
      <c r="N61">
        <v>28.94</v>
      </c>
      <c r="O61">
        <v>48.599999999999994</v>
      </c>
      <c r="P61">
        <v>46.564956355120295</v>
      </c>
      <c r="Q61">
        <v>2.88</v>
      </c>
      <c r="R61">
        <v>2.8781127129750983</v>
      </c>
      <c r="S61">
        <v>3.84</v>
      </c>
      <c r="T61">
        <v>0</v>
      </c>
      <c r="U61">
        <v>264.66999999999996</v>
      </c>
      <c r="V61">
        <v>3.37</v>
      </c>
      <c r="W61">
        <v>4.7981755986316994</v>
      </c>
      <c r="X61">
        <v>19.190000000000001</v>
      </c>
      <c r="Y61">
        <v>0</v>
      </c>
      <c r="Z61">
        <v>0</v>
      </c>
      <c r="AA61">
        <v>0</v>
      </c>
      <c r="AB61">
        <v>0.58423105776444118</v>
      </c>
      <c r="AC61">
        <v>0</v>
      </c>
      <c r="AD61">
        <v>0</v>
      </c>
      <c r="AE61">
        <v>4.0153330809992429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12.709134751773052</v>
      </c>
      <c r="AL61">
        <v>3.1135335628227199</v>
      </c>
      <c r="AM61">
        <v>0</v>
      </c>
      <c r="AN61">
        <v>0</v>
      </c>
      <c r="AO61">
        <v>0</v>
      </c>
      <c r="AP61">
        <v>1.4046200000000004</v>
      </c>
      <c r="AQ61">
        <v>0</v>
      </c>
      <c r="AR61">
        <v>0.27176449275362319</v>
      </c>
      <c r="AS61">
        <v>1.1151226583407672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513.51290097887011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42.317916707689278</v>
      </c>
      <c r="L62">
        <v>22.25</v>
      </c>
      <c r="M62">
        <v>0</v>
      </c>
      <c r="N62">
        <v>28.94</v>
      </c>
      <c r="O62">
        <v>48.599999999999994</v>
      </c>
      <c r="P62">
        <v>48.864955877878074</v>
      </c>
      <c r="Q62">
        <v>2.88</v>
      </c>
      <c r="R62">
        <v>2.8781127129750983</v>
      </c>
      <c r="S62">
        <v>3.84</v>
      </c>
      <c r="T62">
        <v>0</v>
      </c>
      <c r="U62">
        <v>264.66999999999996</v>
      </c>
      <c r="V62">
        <v>3.37</v>
      </c>
      <c r="W62">
        <v>4.7981755986316994</v>
      </c>
      <c r="X62">
        <v>19.190000000000001</v>
      </c>
      <c r="Y62">
        <v>0</v>
      </c>
      <c r="Z62">
        <v>0</v>
      </c>
      <c r="AA62">
        <v>0</v>
      </c>
      <c r="AB62">
        <v>0.58423105776444118</v>
      </c>
      <c r="AC62">
        <v>0</v>
      </c>
      <c r="AD62">
        <v>0</v>
      </c>
      <c r="AE62">
        <v>8.0332059046177129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12.709134751773052</v>
      </c>
      <c r="AL62">
        <v>3.1135335628227199</v>
      </c>
      <c r="AM62">
        <v>0</v>
      </c>
      <c r="AN62">
        <v>0</v>
      </c>
      <c r="AO62">
        <v>0</v>
      </c>
      <c r="AP62">
        <v>1.4046200000000004</v>
      </c>
      <c r="AQ62">
        <v>0</v>
      </c>
      <c r="AR62">
        <v>0.27176449275362319</v>
      </c>
      <c r="AS62">
        <v>1.1151226583407672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519.83077332524647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42.317916707689278</v>
      </c>
      <c r="L63">
        <v>22.25</v>
      </c>
      <c r="M63">
        <v>0</v>
      </c>
      <c r="N63">
        <v>28.94</v>
      </c>
      <c r="O63">
        <v>48.599999999999994</v>
      </c>
      <c r="P63">
        <v>48.864955877878074</v>
      </c>
      <c r="Q63">
        <v>2.88</v>
      </c>
      <c r="R63">
        <v>2.8781127129750983</v>
      </c>
      <c r="S63">
        <v>3.84</v>
      </c>
      <c r="T63">
        <v>0</v>
      </c>
      <c r="U63">
        <v>264.66999999999996</v>
      </c>
      <c r="V63">
        <v>3.48</v>
      </c>
      <c r="W63">
        <v>8.2799999999999994</v>
      </c>
      <c r="X63">
        <v>36.15</v>
      </c>
      <c r="Y63">
        <v>0</v>
      </c>
      <c r="Z63">
        <v>0</v>
      </c>
      <c r="AA63">
        <v>0</v>
      </c>
      <c r="AB63">
        <v>0.58423105776444118</v>
      </c>
      <c r="AC63">
        <v>0</v>
      </c>
      <c r="AD63">
        <v>0</v>
      </c>
      <c r="AE63">
        <v>8.0332059046177129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12.709134751773052</v>
      </c>
      <c r="AL63">
        <v>3.1135335628227199</v>
      </c>
      <c r="AM63">
        <v>0</v>
      </c>
      <c r="AN63">
        <v>0</v>
      </c>
      <c r="AO63">
        <v>0</v>
      </c>
      <c r="AP63">
        <v>1.4046200000000004</v>
      </c>
      <c r="AQ63">
        <v>0</v>
      </c>
      <c r="AR63">
        <v>8.6101086956521726</v>
      </c>
      <c r="AS63">
        <v>1.1151226583407672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548.72094192951329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41.26</v>
      </c>
      <c r="L64">
        <v>22.07</v>
      </c>
      <c r="M64">
        <v>0</v>
      </c>
      <c r="N64">
        <v>28.94</v>
      </c>
      <c r="O64">
        <v>48.599999999999994</v>
      </c>
      <c r="P64">
        <v>48.864955877878074</v>
      </c>
      <c r="Q64">
        <v>2.88</v>
      </c>
      <c r="R64">
        <v>2.8781127129750983</v>
      </c>
      <c r="S64">
        <v>3.84</v>
      </c>
      <c r="T64">
        <v>0</v>
      </c>
      <c r="U64">
        <v>264.66999999999996</v>
      </c>
      <c r="V64">
        <v>3.48</v>
      </c>
      <c r="W64">
        <v>8.2799999999999994</v>
      </c>
      <c r="X64">
        <v>36.15</v>
      </c>
      <c r="Y64">
        <v>0</v>
      </c>
      <c r="Z64">
        <v>0</v>
      </c>
      <c r="AA64">
        <v>0</v>
      </c>
      <c r="AB64">
        <v>0.58423105776444118</v>
      </c>
      <c r="AC64">
        <v>0</v>
      </c>
      <c r="AD64">
        <v>0</v>
      </c>
      <c r="AE64">
        <v>8.0332059046177129</v>
      </c>
      <c r="AF64">
        <v>0</v>
      </c>
      <c r="AG64">
        <v>0</v>
      </c>
      <c r="AH64">
        <v>5.702347412882788</v>
      </c>
      <c r="AI64">
        <v>0</v>
      </c>
      <c r="AJ64">
        <v>0</v>
      </c>
      <c r="AK64">
        <v>12.709134751773052</v>
      </c>
      <c r="AL64">
        <v>3.1135335628227199</v>
      </c>
      <c r="AM64">
        <v>0</v>
      </c>
      <c r="AN64">
        <v>0</v>
      </c>
      <c r="AO64">
        <v>0</v>
      </c>
      <c r="AP64">
        <v>1.4046200000000004</v>
      </c>
      <c r="AQ64">
        <v>0</v>
      </c>
      <c r="AR64">
        <v>8.6101086956521726</v>
      </c>
      <c r="AS64">
        <v>1.1151226583407672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553.1853726347066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22.07</v>
      </c>
      <c r="M65">
        <v>0</v>
      </c>
      <c r="N65">
        <v>28.94</v>
      </c>
      <c r="O65">
        <v>48.599999999999994</v>
      </c>
      <c r="P65">
        <v>48.864955877878074</v>
      </c>
      <c r="Q65">
        <v>2.88</v>
      </c>
      <c r="R65">
        <v>2.8781127129750983</v>
      </c>
      <c r="S65">
        <v>3.84</v>
      </c>
      <c r="T65">
        <v>0</v>
      </c>
      <c r="U65">
        <v>264.66999999999996</v>
      </c>
      <c r="V65">
        <v>3.4800000000000004</v>
      </c>
      <c r="W65">
        <v>8.23</v>
      </c>
      <c r="X65">
        <v>35.35</v>
      </c>
      <c r="Y65">
        <v>0</v>
      </c>
      <c r="Z65">
        <v>0</v>
      </c>
      <c r="AA65">
        <v>0</v>
      </c>
      <c r="AB65">
        <v>0.58423105776444118</v>
      </c>
      <c r="AC65">
        <v>0</v>
      </c>
      <c r="AD65">
        <v>0</v>
      </c>
      <c r="AE65">
        <v>8.0332059046177129</v>
      </c>
      <c r="AF65">
        <v>0</v>
      </c>
      <c r="AG65">
        <v>0</v>
      </c>
      <c r="AH65">
        <v>5.702347412882788</v>
      </c>
      <c r="AI65">
        <v>0</v>
      </c>
      <c r="AJ65">
        <v>0</v>
      </c>
      <c r="AK65">
        <v>12.709134751773052</v>
      </c>
      <c r="AL65">
        <v>0.56886746987951819</v>
      </c>
      <c r="AM65">
        <v>0</v>
      </c>
      <c r="AN65">
        <v>0</v>
      </c>
      <c r="AO65">
        <v>0</v>
      </c>
      <c r="AP65">
        <v>2.9032200000000006</v>
      </c>
      <c r="AQ65">
        <v>0</v>
      </c>
      <c r="AR65">
        <v>0.40383695652173912</v>
      </c>
      <c r="AS65">
        <v>1.1151226583407672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501.82303480263317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22.07</v>
      </c>
      <c r="M66">
        <v>0</v>
      </c>
      <c r="N66">
        <v>28.94</v>
      </c>
      <c r="O66">
        <v>48.599999999999994</v>
      </c>
      <c r="P66">
        <v>48.864955877878074</v>
      </c>
      <c r="Q66">
        <v>2.88</v>
      </c>
      <c r="R66">
        <v>2.8781127129750983</v>
      </c>
      <c r="S66">
        <v>3.84</v>
      </c>
      <c r="T66">
        <v>0</v>
      </c>
      <c r="U66">
        <v>264.66999999999996</v>
      </c>
      <c r="V66">
        <v>3.4800000000000004</v>
      </c>
      <c r="W66">
        <v>8.2799999999999994</v>
      </c>
      <c r="X66">
        <v>36.15</v>
      </c>
      <c r="Y66">
        <v>0</v>
      </c>
      <c r="Z66">
        <v>0</v>
      </c>
      <c r="AA66">
        <v>0</v>
      </c>
      <c r="AB66">
        <v>0.58423105776444118</v>
      </c>
      <c r="AC66">
        <v>0</v>
      </c>
      <c r="AD66">
        <v>0</v>
      </c>
      <c r="AE66">
        <v>8.0332059046177129</v>
      </c>
      <c r="AF66">
        <v>0</v>
      </c>
      <c r="AG66">
        <v>0</v>
      </c>
      <c r="AH66">
        <v>11.402154804646251</v>
      </c>
      <c r="AI66">
        <v>0</v>
      </c>
      <c r="AJ66">
        <v>0</v>
      </c>
      <c r="AK66">
        <v>12.709134751773052</v>
      </c>
      <c r="AL66">
        <v>0.56886746987951819</v>
      </c>
      <c r="AM66">
        <v>0</v>
      </c>
      <c r="AN66">
        <v>0</v>
      </c>
      <c r="AO66">
        <v>0</v>
      </c>
      <c r="AP66">
        <v>2.9032200000000006</v>
      </c>
      <c r="AQ66">
        <v>0</v>
      </c>
      <c r="AR66">
        <v>0.21334782608695652</v>
      </c>
      <c r="AS66">
        <v>1.1151226583407672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508.18235306396178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22.07</v>
      </c>
      <c r="M67">
        <v>0</v>
      </c>
      <c r="N67">
        <v>28.94</v>
      </c>
      <c r="O67">
        <v>48.599999999999994</v>
      </c>
      <c r="P67">
        <v>48.864955877878074</v>
      </c>
      <c r="Q67">
        <v>2.88</v>
      </c>
      <c r="R67">
        <v>2.8781127129750983</v>
      </c>
      <c r="S67">
        <v>3.84</v>
      </c>
      <c r="T67">
        <v>0</v>
      </c>
      <c r="U67">
        <v>264.66999999999996</v>
      </c>
      <c r="V67">
        <v>3.4800000000000004</v>
      </c>
      <c r="W67">
        <v>8.2799999999999994</v>
      </c>
      <c r="X67">
        <v>36.15</v>
      </c>
      <c r="Y67">
        <v>0</v>
      </c>
      <c r="Z67">
        <v>0</v>
      </c>
      <c r="AA67">
        <v>0</v>
      </c>
      <c r="AB67">
        <v>0.58423105776444118</v>
      </c>
      <c r="AC67">
        <v>0</v>
      </c>
      <c r="AD67">
        <v>0</v>
      </c>
      <c r="AE67">
        <v>8.0332059046177129</v>
      </c>
      <c r="AF67">
        <v>0</v>
      </c>
      <c r="AG67">
        <v>0</v>
      </c>
      <c r="AH67">
        <v>11.402154804646251</v>
      </c>
      <c r="AI67">
        <v>0</v>
      </c>
      <c r="AJ67">
        <v>0</v>
      </c>
      <c r="AK67">
        <v>12.709134751773052</v>
      </c>
      <c r="AL67">
        <v>0.56886746987951819</v>
      </c>
      <c r="AM67">
        <v>0</v>
      </c>
      <c r="AN67">
        <v>0</v>
      </c>
      <c r="AO67">
        <v>0</v>
      </c>
      <c r="AP67">
        <v>1.4046200000000004</v>
      </c>
      <c r="AQ67">
        <v>0</v>
      </c>
      <c r="AR67">
        <v>0.1600108695652174</v>
      </c>
      <c r="AS67">
        <v>1.1151226583407672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506.63041610744011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22.07</v>
      </c>
      <c r="M68">
        <v>0</v>
      </c>
      <c r="N68">
        <v>28.94</v>
      </c>
      <c r="O68">
        <v>48.599999999999994</v>
      </c>
      <c r="P68">
        <v>48.864955877878074</v>
      </c>
      <c r="Q68">
        <v>2.88</v>
      </c>
      <c r="R68">
        <v>2.8781127129750983</v>
      </c>
      <c r="S68">
        <v>3.84</v>
      </c>
      <c r="T68">
        <v>0</v>
      </c>
      <c r="U68">
        <v>264.66999999999996</v>
      </c>
      <c r="V68">
        <v>3.4800000000000004</v>
      </c>
      <c r="W68">
        <v>8.2799999999999994</v>
      </c>
      <c r="X68">
        <v>36.15</v>
      </c>
      <c r="Y68">
        <v>0</v>
      </c>
      <c r="Z68">
        <v>0</v>
      </c>
      <c r="AA68">
        <v>0</v>
      </c>
      <c r="AB68">
        <v>0.58423105776444118</v>
      </c>
      <c r="AC68">
        <v>0</v>
      </c>
      <c r="AD68">
        <v>0</v>
      </c>
      <c r="AE68">
        <v>8.0332059046177129</v>
      </c>
      <c r="AF68">
        <v>0</v>
      </c>
      <c r="AG68">
        <v>0</v>
      </c>
      <c r="AH68">
        <v>17.104502217529038</v>
      </c>
      <c r="AI68">
        <v>0</v>
      </c>
      <c r="AJ68">
        <v>0</v>
      </c>
      <c r="AK68">
        <v>12.709134751773052</v>
      </c>
      <c r="AL68">
        <v>0.56886746987951819</v>
      </c>
      <c r="AM68">
        <v>0</v>
      </c>
      <c r="AN68">
        <v>0</v>
      </c>
      <c r="AO68">
        <v>0</v>
      </c>
      <c r="AP68">
        <v>1.4046200000000004</v>
      </c>
      <c r="AQ68">
        <v>0</v>
      </c>
      <c r="AR68">
        <v>0.1600108695652174</v>
      </c>
      <c r="AS68">
        <v>1.1151226583407672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512.33276352032283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22.07</v>
      </c>
      <c r="M69">
        <v>0</v>
      </c>
      <c r="N69">
        <v>28.94</v>
      </c>
      <c r="O69">
        <v>48.599999999999994</v>
      </c>
      <c r="P69">
        <v>48.864955877878074</v>
      </c>
      <c r="Q69">
        <v>2.8783645655877343</v>
      </c>
      <c r="R69">
        <v>2.8800000000000003</v>
      </c>
      <c r="S69">
        <v>3.8400000000000003</v>
      </c>
      <c r="T69">
        <v>0</v>
      </c>
      <c r="U69">
        <v>264.66999999999996</v>
      </c>
      <c r="V69">
        <v>3.4800000000000004</v>
      </c>
      <c r="W69">
        <v>8.2799999999999994</v>
      </c>
      <c r="X69">
        <v>36.15</v>
      </c>
      <c r="Y69">
        <v>0</v>
      </c>
      <c r="Z69">
        <v>0</v>
      </c>
      <c r="AA69">
        <v>0</v>
      </c>
      <c r="AB69">
        <v>0.58423105776444118</v>
      </c>
      <c r="AC69">
        <v>0</v>
      </c>
      <c r="AD69">
        <v>2.2197350492051475</v>
      </c>
      <c r="AE69">
        <v>8.0332059046177129</v>
      </c>
      <c r="AF69">
        <v>0</v>
      </c>
      <c r="AG69">
        <v>0</v>
      </c>
      <c r="AH69">
        <v>17.104502217529038</v>
      </c>
      <c r="AI69">
        <v>0</v>
      </c>
      <c r="AJ69">
        <v>0</v>
      </c>
      <c r="AK69">
        <v>12.709134751773052</v>
      </c>
      <c r="AL69">
        <v>0.56886746987951819</v>
      </c>
      <c r="AM69">
        <v>0</v>
      </c>
      <c r="AN69">
        <v>0</v>
      </c>
      <c r="AO69">
        <v>0</v>
      </c>
      <c r="AP69">
        <v>1.4046200000000004</v>
      </c>
      <c r="AQ69">
        <v>0</v>
      </c>
      <c r="AR69">
        <v>0.1600108695652174</v>
      </c>
      <c r="AS69">
        <v>1.1151226583407672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514.55275042214066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21.589999999999996</v>
      </c>
      <c r="M70">
        <v>0</v>
      </c>
      <c r="N70">
        <v>28.94</v>
      </c>
      <c r="O70">
        <v>48.599999999999994</v>
      </c>
      <c r="P70">
        <v>48.864955877878074</v>
      </c>
      <c r="Q70">
        <v>2.8783645655877343</v>
      </c>
      <c r="R70">
        <v>2.8800000000000003</v>
      </c>
      <c r="S70">
        <v>3.8400000000000003</v>
      </c>
      <c r="T70">
        <v>0</v>
      </c>
      <c r="U70">
        <v>264.66999999999996</v>
      </c>
      <c r="V70">
        <v>3.4800000000000004</v>
      </c>
      <c r="W70">
        <v>8.2799999999999994</v>
      </c>
      <c r="X70">
        <v>36.15</v>
      </c>
      <c r="Y70">
        <v>0</v>
      </c>
      <c r="Z70">
        <v>0</v>
      </c>
      <c r="AA70">
        <v>0</v>
      </c>
      <c r="AB70">
        <v>0.58423105776444118</v>
      </c>
      <c r="AC70">
        <v>0</v>
      </c>
      <c r="AD70">
        <v>2.2197350492051475</v>
      </c>
      <c r="AE70">
        <v>8.0332059046177129</v>
      </c>
      <c r="AF70">
        <v>0</v>
      </c>
      <c r="AG70">
        <v>0</v>
      </c>
      <c r="AH70">
        <v>17.104502217529038</v>
      </c>
      <c r="AI70">
        <v>0</v>
      </c>
      <c r="AJ70">
        <v>0</v>
      </c>
      <c r="AK70">
        <v>12.709134751773052</v>
      </c>
      <c r="AL70">
        <v>0.56886746987951819</v>
      </c>
      <c r="AM70">
        <v>0</v>
      </c>
      <c r="AN70">
        <v>0</v>
      </c>
      <c r="AO70">
        <v>0</v>
      </c>
      <c r="AP70">
        <v>1.4046200000000004</v>
      </c>
      <c r="AQ70">
        <v>0</v>
      </c>
      <c r="AR70">
        <v>0.1600108695652174</v>
      </c>
      <c r="AS70">
        <v>1.1151226583407672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514.07275042214064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22.07</v>
      </c>
      <c r="M71">
        <v>0</v>
      </c>
      <c r="N71">
        <v>28.94</v>
      </c>
      <c r="O71">
        <v>48.599999999999994</v>
      </c>
      <c r="P71">
        <v>48.864955877878074</v>
      </c>
      <c r="Q71">
        <v>3</v>
      </c>
      <c r="R71">
        <v>3</v>
      </c>
      <c r="S71">
        <v>4.0000000000000009</v>
      </c>
      <c r="T71">
        <v>0</v>
      </c>
      <c r="U71">
        <v>264.66999999999996</v>
      </c>
      <c r="V71">
        <v>3.4800000000000004</v>
      </c>
      <c r="W71">
        <v>8.2799999999999994</v>
      </c>
      <c r="X71">
        <v>36.15</v>
      </c>
      <c r="Y71">
        <v>0</v>
      </c>
      <c r="Z71">
        <v>0.26923999999999998</v>
      </c>
      <c r="AA71">
        <v>2.8878094233473983</v>
      </c>
      <c r="AB71">
        <v>0.97541185296324084</v>
      </c>
      <c r="AC71">
        <v>0</v>
      </c>
      <c r="AD71">
        <v>2.2197350492051475</v>
      </c>
      <c r="AE71">
        <v>8.0332059046177129</v>
      </c>
      <c r="AF71">
        <v>0</v>
      </c>
      <c r="AG71">
        <v>0</v>
      </c>
      <c r="AH71">
        <v>22.804309609292503</v>
      </c>
      <c r="AI71">
        <v>0</v>
      </c>
      <c r="AJ71">
        <v>0</v>
      </c>
      <c r="AK71">
        <v>12.709134751773052</v>
      </c>
      <c r="AL71">
        <v>0.56886746987951819</v>
      </c>
      <c r="AM71">
        <v>0</v>
      </c>
      <c r="AN71">
        <v>0</v>
      </c>
      <c r="AO71">
        <v>0</v>
      </c>
      <c r="AP71">
        <v>1.4046200000000004</v>
      </c>
      <c r="AQ71">
        <v>0</v>
      </c>
      <c r="AR71">
        <v>0.1600108695652174</v>
      </c>
      <c r="AS71">
        <v>1.1151226583407672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524.20242346686257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41.18</v>
      </c>
      <c r="M72">
        <v>0</v>
      </c>
      <c r="N72">
        <v>28.94</v>
      </c>
      <c r="O72">
        <v>48.599999999999994</v>
      </c>
      <c r="P72">
        <v>48.864955877878074</v>
      </c>
      <c r="Q72">
        <v>5.0074912368552829</v>
      </c>
      <c r="R72">
        <v>5.16</v>
      </c>
      <c r="S72">
        <v>6.4299999999999988</v>
      </c>
      <c r="T72">
        <v>0</v>
      </c>
      <c r="U72">
        <v>264.66999999999996</v>
      </c>
      <c r="V72">
        <v>3.4800000000000004</v>
      </c>
      <c r="W72">
        <v>8.2799999999999994</v>
      </c>
      <c r="X72">
        <v>36.15</v>
      </c>
      <c r="Y72">
        <v>0</v>
      </c>
      <c r="Z72">
        <v>0.53593999999999997</v>
      </c>
      <c r="AA72">
        <v>6.6213888888888901</v>
      </c>
      <c r="AB72">
        <v>1.9508237059264817</v>
      </c>
      <c r="AC72">
        <v>2.3593419192712419</v>
      </c>
      <c r="AD72">
        <v>4.4420098410295221</v>
      </c>
      <c r="AE72">
        <v>8.0332059046177129</v>
      </c>
      <c r="AF72">
        <v>0</v>
      </c>
      <c r="AG72">
        <v>0</v>
      </c>
      <c r="AH72">
        <v>22.804309609292503</v>
      </c>
      <c r="AI72">
        <v>0</v>
      </c>
      <c r="AJ72">
        <v>0</v>
      </c>
      <c r="AK72">
        <v>12.709134751773052</v>
      </c>
      <c r="AL72">
        <v>0.56886746987951819</v>
      </c>
      <c r="AM72">
        <v>0</v>
      </c>
      <c r="AN72">
        <v>0</v>
      </c>
      <c r="AO72">
        <v>0</v>
      </c>
      <c r="AP72">
        <v>1.4046200000000004</v>
      </c>
      <c r="AQ72">
        <v>0</v>
      </c>
      <c r="AR72">
        <v>0.1600108695652174</v>
      </c>
      <c r="AS72">
        <v>1.1151226583407672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559.46722273331818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41.18</v>
      </c>
      <c r="M73">
        <v>0</v>
      </c>
      <c r="N73">
        <v>28.94</v>
      </c>
      <c r="O73">
        <v>48.599999999999994</v>
      </c>
      <c r="P73">
        <v>48.864955877878074</v>
      </c>
      <c r="Q73">
        <v>5.0075901875901883</v>
      </c>
      <c r="R73">
        <v>5.1599999999999993</v>
      </c>
      <c r="S73">
        <v>6.4299999999999988</v>
      </c>
      <c r="T73">
        <v>0</v>
      </c>
      <c r="U73">
        <v>264.66999999999996</v>
      </c>
      <c r="V73">
        <v>3.4800000000000004</v>
      </c>
      <c r="W73">
        <v>8.2799999999999994</v>
      </c>
      <c r="X73">
        <v>36.15</v>
      </c>
      <c r="Y73">
        <v>0</v>
      </c>
      <c r="Z73">
        <v>1.5900399999999999</v>
      </c>
      <c r="AA73">
        <v>10.273693155180499</v>
      </c>
      <c r="AB73">
        <v>3.8965671417854471</v>
      </c>
      <c r="AC73">
        <v>4.7186838385424839</v>
      </c>
      <c r="AD73">
        <v>6.6973012869038611</v>
      </c>
      <c r="AE73">
        <v>8.0332059046177129</v>
      </c>
      <c r="AF73">
        <v>0</v>
      </c>
      <c r="AG73">
        <v>0</v>
      </c>
      <c r="AH73">
        <v>28.50665702217529</v>
      </c>
      <c r="AI73">
        <v>0</v>
      </c>
      <c r="AJ73">
        <v>0</v>
      </c>
      <c r="AK73">
        <v>12.709134751773052</v>
      </c>
      <c r="AL73">
        <v>0.56886746987951819</v>
      </c>
      <c r="AM73">
        <v>1.2853083270817707</v>
      </c>
      <c r="AN73">
        <v>0</v>
      </c>
      <c r="AO73">
        <v>0</v>
      </c>
      <c r="AP73">
        <v>1.4046200000000004</v>
      </c>
      <c r="AQ73">
        <v>0</v>
      </c>
      <c r="AR73">
        <v>0.1600108695652174</v>
      </c>
      <c r="AS73">
        <v>1.1151226583407672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577.72175849131384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41.18</v>
      </c>
      <c r="M74">
        <v>0</v>
      </c>
      <c r="N74">
        <v>28.94</v>
      </c>
      <c r="O74">
        <v>48.599999999999994</v>
      </c>
      <c r="P74">
        <v>48.864955877878074</v>
      </c>
      <c r="Q74">
        <v>5.0075901875901883</v>
      </c>
      <c r="R74">
        <v>5.1599999999999993</v>
      </c>
      <c r="S74">
        <v>6.43</v>
      </c>
      <c r="T74">
        <v>0</v>
      </c>
      <c r="U74">
        <v>264.66999999999996</v>
      </c>
      <c r="V74">
        <v>3.4800000000000004</v>
      </c>
      <c r="W74">
        <v>8.2799999999999994</v>
      </c>
      <c r="X74">
        <v>36.15</v>
      </c>
      <c r="Y74">
        <v>0</v>
      </c>
      <c r="Z74">
        <v>4.7675799999999997</v>
      </c>
      <c r="AA74">
        <v>10.273693155180499</v>
      </c>
      <c r="AB74">
        <v>9.629651912978245</v>
      </c>
      <c r="AC74">
        <v>7.083105073032824</v>
      </c>
      <c r="AD74">
        <v>8.9068773656320968</v>
      </c>
      <c r="AE74">
        <v>12.045999242997731</v>
      </c>
      <c r="AF74">
        <v>0</v>
      </c>
      <c r="AG74">
        <v>0</v>
      </c>
      <c r="AH74">
        <v>34.206464413938754</v>
      </c>
      <c r="AI74">
        <v>0</v>
      </c>
      <c r="AJ74">
        <v>0</v>
      </c>
      <c r="AK74">
        <v>12.709134751773052</v>
      </c>
      <c r="AL74">
        <v>3.400506884681584</v>
      </c>
      <c r="AM74">
        <v>2.5680765191297827</v>
      </c>
      <c r="AN74">
        <v>0</v>
      </c>
      <c r="AO74">
        <v>0</v>
      </c>
      <c r="AP74">
        <v>1.4046200000000004</v>
      </c>
      <c r="AQ74">
        <v>0</v>
      </c>
      <c r="AR74">
        <v>0.1600108695652174</v>
      </c>
      <c r="AS74">
        <v>1.1151226583407672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605.03338891271881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41.18</v>
      </c>
      <c r="M75">
        <v>0</v>
      </c>
      <c r="N75">
        <v>28.94</v>
      </c>
      <c r="O75">
        <v>48.599999999999994</v>
      </c>
      <c r="P75">
        <v>48.864955877878074</v>
      </c>
      <c r="Q75">
        <v>5.0074912368552829</v>
      </c>
      <c r="R75">
        <v>5.16</v>
      </c>
      <c r="S75">
        <v>6.43</v>
      </c>
      <c r="T75">
        <v>0</v>
      </c>
      <c r="U75">
        <v>264.66999999999996</v>
      </c>
      <c r="V75">
        <v>3.4800000000000004</v>
      </c>
      <c r="W75">
        <v>8.2799999999999994</v>
      </c>
      <c r="X75">
        <v>36.15</v>
      </c>
      <c r="Y75">
        <v>0</v>
      </c>
      <c r="Z75">
        <v>4.7675799999999997</v>
      </c>
      <c r="AA75">
        <v>10.273693155180499</v>
      </c>
      <c r="AB75">
        <v>9.629651912978245</v>
      </c>
      <c r="AC75">
        <v>7.083105073032824</v>
      </c>
      <c r="AD75">
        <v>8.9068773656320968</v>
      </c>
      <c r="AE75">
        <v>12.045999242997731</v>
      </c>
      <c r="AF75">
        <v>0</v>
      </c>
      <c r="AG75">
        <v>0</v>
      </c>
      <c r="AH75">
        <v>34.206464413938754</v>
      </c>
      <c r="AI75">
        <v>0</v>
      </c>
      <c r="AJ75">
        <v>0</v>
      </c>
      <c r="AK75">
        <v>12.709134751773052</v>
      </c>
      <c r="AL75">
        <v>19.344033562822723</v>
      </c>
      <c r="AM75">
        <v>2.5680765191297827</v>
      </c>
      <c r="AN75">
        <v>0</v>
      </c>
      <c r="AO75">
        <v>0</v>
      </c>
      <c r="AP75">
        <v>1.4046200000000004</v>
      </c>
      <c r="AQ75">
        <v>0</v>
      </c>
      <c r="AR75">
        <v>0.1600108695652174</v>
      </c>
      <c r="AS75">
        <v>1.1151226583407672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620.97681664012498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41.18</v>
      </c>
      <c r="M76">
        <v>0</v>
      </c>
      <c r="N76">
        <v>28.94</v>
      </c>
      <c r="O76">
        <v>48.599999999999994</v>
      </c>
      <c r="P76">
        <v>48.864955877878074</v>
      </c>
      <c r="Q76">
        <v>5.0074912368552829</v>
      </c>
      <c r="R76">
        <v>5.16</v>
      </c>
      <c r="S76">
        <v>6.43</v>
      </c>
      <c r="T76">
        <v>0</v>
      </c>
      <c r="U76">
        <v>264.66999999999996</v>
      </c>
      <c r="V76">
        <v>3.4800000000000004</v>
      </c>
      <c r="W76">
        <v>8.2799999999999994</v>
      </c>
      <c r="X76">
        <v>36.15</v>
      </c>
      <c r="Y76">
        <v>0</v>
      </c>
      <c r="Z76">
        <v>4.7675799999999997</v>
      </c>
      <c r="AA76">
        <v>10.273693155180499</v>
      </c>
      <c r="AB76">
        <v>9.629651912978245</v>
      </c>
      <c r="AC76">
        <v>7.083105073032824</v>
      </c>
      <c r="AD76">
        <v>8.9068773656320968</v>
      </c>
      <c r="AE76">
        <v>12.045999242997731</v>
      </c>
      <c r="AF76">
        <v>0</v>
      </c>
      <c r="AG76">
        <v>0</v>
      </c>
      <c r="AH76">
        <v>34.206464413938754</v>
      </c>
      <c r="AI76">
        <v>0</v>
      </c>
      <c r="AJ76">
        <v>0</v>
      </c>
      <c r="AK76">
        <v>12.709134751773052</v>
      </c>
      <c r="AL76">
        <v>19.344033562822723</v>
      </c>
      <c r="AM76">
        <v>2.5680765191297827</v>
      </c>
      <c r="AN76">
        <v>0</v>
      </c>
      <c r="AO76">
        <v>0</v>
      </c>
      <c r="AP76">
        <v>1.4046200000000004</v>
      </c>
      <c r="AQ76">
        <v>0</v>
      </c>
      <c r="AR76">
        <v>0.1600108695652174</v>
      </c>
      <c r="AS76">
        <v>1.1151226583407672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620.97681664012498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41.18</v>
      </c>
      <c r="M77">
        <v>0</v>
      </c>
      <c r="N77">
        <v>28.94</v>
      </c>
      <c r="O77">
        <v>48.599999999999994</v>
      </c>
      <c r="P77">
        <v>48.864955877878074</v>
      </c>
      <c r="Q77">
        <v>5.0074912368552829</v>
      </c>
      <c r="R77">
        <v>5.16</v>
      </c>
      <c r="S77">
        <v>6.43</v>
      </c>
      <c r="T77">
        <v>0</v>
      </c>
      <c r="U77">
        <v>264.66999999999996</v>
      </c>
      <c r="V77">
        <v>3.4800000000000004</v>
      </c>
      <c r="W77">
        <v>8.2799999999999994</v>
      </c>
      <c r="X77">
        <v>36.15</v>
      </c>
      <c r="Y77">
        <v>0</v>
      </c>
      <c r="Z77">
        <v>4.7675799999999997</v>
      </c>
      <c r="AA77">
        <v>10.273693155180499</v>
      </c>
      <c r="AB77">
        <v>9.629651912978245</v>
      </c>
      <c r="AC77">
        <v>7.083105073032824</v>
      </c>
      <c r="AD77">
        <v>8.9068773656320968</v>
      </c>
      <c r="AE77">
        <v>12.045999242997731</v>
      </c>
      <c r="AF77">
        <v>0</v>
      </c>
      <c r="AG77">
        <v>0</v>
      </c>
      <c r="AH77">
        <v>34.206464413938754</v>
      </c>
      <c r="AI77">
        <v>0</v>
      </c>
      <c r="AJ77">
        <v>0</v>
      </c>
      <c r="AK77">
        <v>12.709134751773052</v>
      </c>
      <c r="AL77">
        <v>19.344033562822723</v>
      </c>
      <c r="AM77">
        <v>2.5680765191297827</v>
      </c>
      <c r="AN77">
        <v>0</v>
      </c>
      <c r="AO77">
        <v>0</v>
      </c>
      <c r="AP77">
        <v>2.9032200000000006</v>
      </c>
      <c r="AQ77">
        <v>0</v>
      </c>
      <c r="AR77">
        <v>0.1600108695652174</v>
      </c>
      <c r="AS77">
        <v>1.1151226583407672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622.47541664012499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41.18</v>
      </c>
      <c r="M78">
        <v>0</v>
      </c>
      <c r="N78">
        <v>28.94</v>
      </c>
      <c r="O78">
        <v>48.599999999999994</v>
      </c>
      <c r="P78">
        <v>48.864955877878074</v>
      </c>
      <c r="Q78">
        <v>5.0074912368552829</v>
      </c>
      <c r="R78">
        <v>5.16</v>
      </c>
      <c r="S78">
        <v>6.43</v>
      </c>
      <c r="T78">
        <v>0</v>
      </c>
      <c r="U78">
        <v>264.66999999999996</v>
      </c>
      <c r="V78">
        <v>3.4800000000000004</v>
      </c>
      <c r="W78">
        <v>8.2799999999999994</v>
      </c>
      <c r="X78">
        <v>36.15</v>
      </c>
      <c r="Y78">
        <v>0</v>
      </c>
      <c r="Z78">
        <v>4.7675799999999997</v>
      </c>
      <c r="AA78">
        <v>10.273693155180499</v>
      </c>
      <c r="AB78">
        <v>9.629651912978245</v>
      </c>
      <c r="AC78">
        <v>7.083105073032824</v>
      </c>
      <c r="AD78">
        <v>8.9068773656320968</v>
      </c>
      <c r="AE78">
        <v>12.045999242997731</v>
      </c>
      <c r="AF78">
        <v>0</v>
      </c>
      <c r="AG78">
        <v>0</v>
      </c>
      <c r="AH78">
        <v>34.206464413938754</v>
      </c>
      <c r="AI78">
        <v>0.62221916732128846</v>
      </c>
      <c r="AJ78">
        <v>0</v>
      </c>
      <c r="AK78">
        <v>12.709134751773052</v>
      </c>
      <c r="AL78">
        <v>19.344033562822723</v>
      </c>
      <c r="AM78">
        <v>2.5680765191297827</v>
      </c>
      <c r="AN78">
        <v>0</v>
      </c>
      <c r="AO78">
        <v>0</v>
      </c>
      <c r="AP78">
        <v>1.7195800000000003</v>
      </c>
      <c r="AQ78">
        <v>0</v>
      </c>
      <c r="AR78">
        <v>0.1600108695652174</v>
      </c>
      <c r="AS78">
        <v>1.1151226583407672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621.91399580744621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41.18</v>
      </c>
      <c r="M79">
        <v>0</v>
      </c>
      <c r="N79">
        <v>28.94</v>
      </c>
      <c r="O79">
        <v>48.599999999999994</v>
      </c>
      <c r="P79">
        <v>48.864955877878074</v>
      </c>
      <c r="Q79">
        <v>5.0074912368552829</v>
      </c>
      <c r="R79">
        <v>5.16</v>
      </c>
      <c r="S79">
        <v>6.43</v>
      </c>
      <c r="T79">
        <v>0</v>
      </c>
      <c r="U79">
        <v>264.66999999999996</v>
      </c>
      <c r="V79">
        <v>3.4800000000000004</v>
      </c>
      <c r="W79">
        <v>8.2799999999999994</v>
      </c>
      <c r="X79">
        <v>36.15</v>
      </c>
      <c r="Y79">
        <v>0</v>
      </c>
      <c r="Z79">
        <v>4.7675799999999997</v>
      </c>
      <c r="AA79">
        <v>10.273693155180499</v>
      </c>
      <c r="AB79">
        <v>9.629651912978245</v>
      </c>
      <c r="AC79">
        <v>7.083105073032824</v>
      </c>
      <c r="AD79">
        <v>8.9068773656320968</v>
      </c>
      <c r="AE79">
        <v>12.045999242997731</v>
      </c>
      <c r="AF79">
        <v>0</v>
      </c>
      <c r="AG79">
        <v>0</v>
      </c>
      <c r="AH79">
        <v>34.206464413938754</v>
      </c>
      <c r="AI79">
        <v>1.5491987431264733</v>
      </c>
      <c r="AJ79">
        <v>0</v>
      </c>
      <c r="AK79">
        <v>12.709134751773052</v>
      </c>
      <c r="AL79">
        <v>3.400506884681584</v>
      </c>
      <c r="AM79">
        <v>2.5680765191297827</v>
      </c>
      <c r="AN79">
        <v>0</v>
      </c>
      <c r="AO79">
        <v>0</v>
      </c>
      <c r="AP79">
        <v>1.4046200000000004</v>
      </c>
      <c r="AQ79">
        <v>0</v>
      </c>
      <c r="AR79">
        <v>0.1600108695652174</v>
      </c>
      <c r="AS79">
        <v>1.1151226583407672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606.58248870511034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41.18</v>
      </c>
      <c r="M80">
        <v>0</v>
      </c>
      <c r="N80">
        <v>28.94</v>
      </c>
      <c r="O80">
        <v>48.599999999999994</v>
      </c>
      <c r="P80">
        <v>48.864955877878074</v>
      </c>
      <c r="Q80">
        <v>5.0074912368552829</v>
      </c>
      <c r="R80">
        <v>5.16</v>
      </c>
      <c r="S80">
        <v>6.43</v>
      </c>
      <c r="T80">
        <v>0</v>
      </c>
      <c r="U80">
        <v>264.66999999999996</v>
      </c>
      <c r="V80">
        <v>3.4800000000000004</v>
      </c>
      <c r="W80">
        <v>8.2799999999999994</v>
      </c>
      <c r="X80">
        <v>36.15</v>
      </c>
      <c r="Y80">
        <v>0</v>
      </c>
      <c r="Z80">
        <v>4.7675799999999997</v>
      </c>
      <c r="AA80">
        <v>10.273693155180499</v>
      </c>
      <c r="AB80">
        <v>9.629651912978245</v>
      </c>
      <c r="AC80">
        <v>7.083105073032824</v>
      </c>
      <c r="AD80">
        <v>8.9068773656320968</v>
      </c>
      <c r="AE80">
        <v>12.045999242997731</v>
      </c>
      <c r="AF80">
        <v>0</v>
      </c>
      <c r="AG80">
        <v>0</v>
      </c>
      <c r="AH80">
        <v>34.206464413938754</v>
      </c>
      <c r="AI80">
        <v>8.0659921445404574</v>
      </c>
      <c r="AJ80">
        <v>0</v>
      </c>
      <c r="AK80">
        <v>12.709134751773052</v>
      </c>
      <c r="AL80">
        <v>0.56886746987951819</v>
      </c>
      <c r="AM80">
        <v>2.5680765191297827</v>
      </c>
      <c r="AN80">
        <v>0</v>
      </c>
      <c r="AO80">
        <v>0</v>
      </c>
      <c r="AP80">
        <v>1.4046200000000004</v>
      </c>
      <c r="AQ80">
        <v>0</v>
      </c>
      <c r="AR80">
        <v>0.1600108695652174</v>
      </c>
      <c r="AS80">
        <v>1.1151226583407672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610.26764269172224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41.18</v>
      </c>
      <c r="M81">
        <v>0</v>
      </c>
      <c r="N81">
        <v>28.94</v>
      </c>
      <c r="O81">
        <v>48.599999999999994</v>
      </c>
      <c r="P81">
        <v>48.864955877878074</v>
      </c>
      <c r="Q81">
        <v>5.0074912368552829</v>
      </c>
      <c r="R81">
        <v>5.16</v>
      </c>
      <c r="S81">
        <v>6.43</v>
      </c>
      <c r="T81">
        <v>0</v>
      </c>
      <c r="U81">
        <v>264.66999999999996</v>
      </c>
      <c r="V81">
        <v>3.4800000000000004</v>
      </c>
      <c r="W81">
        <v>8.2799999999999994</v>
      </c>
      <c r="X81">
        <v>36.15</v>
      </c>
      <c r="Y81">
        <v>0</v>
      </c>
      <c r="Z81">
        <v>0.26923999999999998</v>
      </c>
      <c r="AA81">
        <v>10.273693155180499</v>
      </c>
      <c r="AB81">
        <v>6.4214613653413366</v>
      </c>
      <c r="AC81">
        <v>4.7186838385424839</v>
      </c>
      <c r="AD81">
        <v>6.6973012869038611</v>
      </c>
      <c r="AE81">
        <v>8.0332059046177129</v>
      </c>
      <c r="AF81">
        <v>0</v>
      </c>
      <c r="AG81">
        <v>0</v>
      </c>
      <c r="AH81">
        <v>28.50665702217529</v>
      </c>
      <c r="AI81">
        <v>8.0659921445404574</v>
      </c>
      <c r="AJ81">
        <v>0</v>
      </c>
      <c r="AK81">
        <v>12.709134751773052</v>
      </c>
      <c r="AL81">
        <v>0.56886746987951819</v>
      </c>
      <c r="AM81">
        <v>1.2853083270817707</v>
      </c>
      <c r="AN81">
        <v>0</v>
      </c>
      <c r="AO81">
        <v>0</v>
      </c>
      <c r="AP81">
        <v>1.4046200000000004</v>
      </c>
      <c r="AQ81">
        <v>0</v>
      </c>
      <c r="AR81">
        <v>8.6101086956521726</v>
      </c>
      <c r="AS81">
        <v>1.1151226583407672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595.4418437347623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41.18</v>
      </c>
      <c r="M82">
        <v>0</v>
      </c>
      <c r="N82">
        <v>28.94</v>
      </c>
      <c r="O82">
        <v>48.599999999999994</v>
      </c>
      <c r="P82">
        <v>48.864955877878074</v>
      </c>
      <c r="Q82">
        <v>5.0074912368552829</v>
      </c>
      <c r="R82">
        <v>5.16</v>
      </c>
      <c r="S82">
        <v>6.43</v>
      </c>
      <c r="T82">
        <v>0</v>
      </c>
      <c r="U82">
        <v>264.66999999999996</v>
      </c>
      <c r="V82">
        <v>3.4800000000000004</v>
      </c>
      <c r="W82">
        <v>8.2799999999999994</v>
      </c>
      <c r="X82">
        <v>36.15</v>
      </c>
      <c r="Y82">
        <v>0</v>
      </c>
      <c r="Z82">
        <v>0</v>
      </c>
      <c r="AA82">
        <v>6.6213888888888901</v>
      </c>
      <c r="AB82">
        <v>2.9262355588897231</v>
      </c>
      <c r="AC82">
        <v>2.3593419192712419</v>
      </c>
      <c r="AD82">
        <v>4.4420098410295221</v>
      </c>
      <c r="AE82">
        <v>8.0332059046177129</v>
      </c>
      <c r="AF82">
        <v>0</v>
      </c>
      <c r="AG82">
        <v>0</v>
      </c>
      <c r="AH82">
        <v>28.50665702217529</v>
      </c>
      <c r="AI82">
        <v>8.0659921445404574</v>
      </c>
      <c r="AJ82">
        <v>0</v>
      </c>
      <c r="AK82">
        <v>12.709134751773052</v>
      </c>
      <c r="AL82">
        <v>0.56886746987951819</v>
      </c>
      <c r="AM82">
        <v>0</v>
      </c>
      <c r="AN82">
        <v>0</v>
      </c>
      <c r="AO82">
        <v>0</v>
      </c>
      <c r="AP82">
        <v>1.4046200000000004</v>
      </c>
      <c r="AQ82">
        <v>0</v>
      </c>
      <c r="AR82">
        <v>8.6101086956521726</v>
      </c>
      <c r="AS82">
        <v>1.1151226583407672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582.1251319697916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41.18</v>
      </c>
      <c r="M83">
        <v>0</v>
      </c>
      <c r="N83">
        <v>28.94</v>
      </c>
      <c r="O83">
        <v>48.599999999999994</v>
      </c>
      <c r="P83">
        <v>48.864955877878074</v>
      </c>
      <c r="Q83">
        <v>5.22</v>
      </c>
      <c r="R83">
        <v>5.379999999999999</v>
      </c>
      <c r="S83">
        <v>6.7</v>
      </c>
      <c r="T83">
        <v>0</v>
      </c>
      <c r="U83">
        <v>264.66999999999996</v>
      </c>
      <c r="V83">
        <v>3.5200000000000005</v>
      </c>
      <c r="W83">
        <v>8.2799999999999994</v>
      </c>
      <c r="X83">
        <v>36.15</v>
      </c>
      <c r="Y83">
        <v>0</v>
      </c>
      <c r="Z83">
        <v>0</v>
      </c>
      <c r="AA83">
        <v>2.8878094233473983</v>
      </c>
      <c r="AB83">
        <v>0.58423105776444118</v>
      </c>
      <c r="AC83">
        <v>2.3593419192712419</v>
      </c>
      <c r="AD83">
        <v>2.2197350492051475</v>
      </c>
      <c r="AE83">
        <v>8.0332059046177129</v>
      </c>
      <c r="AF83">
        <v>0</v>
      </c>
      <c r="AG83">
        <v>0</v>
      </c>
      <c r="AH83">
        <v>22.804309609292503</v>
      </c>
      <c r="AI83">
        <v>8.0659921445404574</v>
      </c>
      <c r="AJ83">
        <v>0</v>
      </c>
      <c r="AK83">
        <v>12.709134751773052</v>
      </c>
      <c r="AL83">
        <v>0.56886746987951819</v>
      </c>
      <c r="AM83">
        <v>0</v>
      </c>
      <c r="AN83">
        <v>0</v>
      </c>
      <c r="AO83">
        <v>0</v>
      </c>
      <c r="AP83">
        <v>1.4046200000000004</v>
      </c>
      <c r="AQ83">
        <v>0</v>
      </c>
      <c r="AR83">
        <v>0.40383695652173912</v>
      </c>
      <c r="AS83">
        <v>1.1151226583407672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560.66116282243195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41.18</v>
      </c>
      <c r="M84">
        <v>0</v>
      </c>
      <c r="N84">
        <v>28.94</v>
      </c>
      <c r="O84">
        <v>48.599999999999994</v>
      </c>
      <c r="P84">
        <v>48.864955877878074</v>
      </c>
      <c r="Q84">
        <v>5.0090031834460804</v>
      </c>
      <c r="R84">
        <v>5.1599999999999993</v>
      </c>
      <c r="S84">
        <v>6.43</v>
      </c>
      <c r="T84">
        <v>0</v>
      </c>
      <c r="U84">
        <v>264.66999999999996</v>
      </c>
      <c r="V84">
        <v>3.567634194831014</v>
      </c>
      <c r="W84">
        <v>8.2799999999999994</v>
      </c>
      <c r="X84">
        <v>36.15</v>
      </c>
      <c r="Y84">
        <v>0</v>
      </c>
      <c r="Z84">
        <v>0</v>
      </c>
      <c r="AA84">
        <v>0</v>
      </c>
      <c r="AB84">
        <v>0.58423105776444118</v>
      </c>
      <c r="AC84">
        <v>2.3593419192712419</v>
      </c>
      <c r="AD84">
        <v>2.2197350492051475</v>
      </c>
      <c r="AE84">
        <v>4.0153330809992429</v>
      </c>
      <c r="AF84">
        <v>0</v>
      </c>
      <c r="AG84">
        <v>0</v>
      </c>
      <c r="AH84">
        <v>22.804309609292503</v>
      </c>
      <c r="AI84">
        <v>8.0659921445404574</v>
      </c>
      <c r="AJ84">
        <v>0</v>
      </c>
      <c r="AK84">
        <v>12.709134751773052</v>
      </c>
      <c r="AL84">
        <v>0.56886746987951819</v>
      </c>
      <c r="AM84">
        <v>0</v>
      </c>
      <c r="AN84">
        <v>0</v>
      </c>
      <c r="AO84">
        <v>0</v>
      </c>
      <c r="AP84">
        <v>1.4046200000000004</v>
      </c>
      <c r="AQ84">
        <v>0</v>
      </c>
      <c r="AR84">
        <v>0.1600108695652174</v>
      </c>
      <c r="AS84">
        <v>1.1151226583407672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552.85829186678666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41.18</v>
      </c>
      <c r="M85">
        <v>0</v>
      </c>
      <c r="N85">
        <v>28.94</v>
      </c>
      <c r="O85">
        <v>48.599999999999994</v>
      </c>
      <c r="P85">
        <v>48.864955877878074</v>
      </c>
      <c r="Q85">
        <v>5.0090053603335321</v>
      </c>
      <c r="R85">
        <v>5.1599999999999993</v>
      </c>
      <c r="S85">
        <v>6.43</v>
      </c>
      <c r="T85">
        <v>0</v>
      </c>
      <c r="U85">
        <v>264.66999999999996</v>
      </c>
      <c r="V85">
        <v>3.567634194831014</v>
      </c>
      <c r="W85">
        <v>8.2799999999999994</v>
      </c>
      <c r="X85">
        <v>36.15</v>
      </c>
      <c r="Y85">
        <v>0</v>
      </c>
      <c r="Z85">
        <v>0</v>
      </c>
      <c r="AA85">
        <v>0</v>
      </c>
      <c r="AB85">
        <v>0.58423105776444118</v>
      </c>
      <c r="AC85">
        <v>2.3593419192712419</v>
      </c>
      <c r="AD85">
        <v>2.2197350492051475</v>
      </c>
      <c r="AE85">
        <v>4.0153330809992429</v>
      </c>
      <c r="AF85">
        <v>0</v>
      </c>
      <c r="AG85">
        <v>0</v>
      </c>
      <c r="AH85">
        <v>17.104502217529038</v>
      </c>
      <c r="AI85">
        <v>8.0659921445404574</v>
      </c>
      <c r="AJ85">
        <v>0</v>
      </c>
      <c r="AK85">
        <v>12.709134751773052</v>
      </c>
      <c r="AL85">
        <v>0.56886746987951819</v>
      </c>
      <c r="AM85">
        <v>0</v>
      </c>
      <c r="AN85">
        <v>0</v>
      </c>
      <c r="AO85">
        <v>0</v>
      </c>
      <c r="AP85">
        <v>1.4046200000000004</v>
      </c>
      <c r="AQ85">
        <v>0</v>
      </c>
      <c r="AR85">
        <v>0.1600108695652174</v>
      </c>
      <c r="AS85">
        <v>1.1151226583407672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547.15848665191061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41.18</v>
      </c>
      <c r="M86">
        <v>0</v>
      </c>
      <c r="N86">
        <v>28.94</v>
      </c>
      <c r="O86">
        <v>48.599999999999994</v>
      </c>
      <c r="P86">
        <v>48.864955877878074</v>
      </c>
      <c r="Q86">
        <v>5.0090053603335321</v>
      </c>
      <c r="R86">
        <v>5.1599999999999993</v>
      </c>
      <c r="S86">
        <v>6.43</v>
      </c>
      <c r="T86">
        <v>0</v>
      </c>
      <c r="U86">
        <v>264.66999999999996</v>
      </c>
      <c r="V86">
        <v>3.6022886204704387</v>
      </c>
      <c r="W86">
        <v>8.2799999999999994</v>
      </c>
      <c r="X86">
        <v>36.15</v>
      </c>
      <c r="Y86">
        <v>0</v>
      </c>
      <c r="Z86">
        <v>0</v>
      </c>
      <c r="AA86">
        <v>0</v>
      </c>
      <c r="AB86">
        <v>0.58423105776444118</v>
      </c>
      <c r="AC86">
        <v>2.3593419192712419</v>
      </c>
      <c r="AD86">
        <v>2.2197350492051475</v>
      </c>
      <c r="AE86">
        <v>4.0153330809992429</v>
      </c>
      <c r="AF86">
        <v>0</v>
      </c>
      <c r="AG86">
        <v>0</v>
      </c>
      <c r="AH86">
        <v>17.104502217529038</v>
      </c>
      <c r="AI86">
        <v>1.2393589945011785</v>
      </c>
      <c r="AJ86">
        <v>0</v>
      </c>
      <c r="AK86">
        <v>12.709134751773052</v>
      </c>
      <c r="AL86">
        <v>0.56886746987951819</v>
      </c>
      <c r="AM86">
        <v>0</v>
      </c>
      <c r="AN86">
        <v>0</v>
      </c>
      <c r="AO86">
        <v>0</v>
      </c>
      <c r="AP86">
        <v>1.4046200000000004</v>
      </c>
      <c r="AQ86">
        <v>0</v>
      </c>
      <c r="AR86">
        <v>0.1600108695652174</v>
      </c>
      <c r="AS86">
        <v>1.1151226583407672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540.36650792751084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41.18</v>
      </c>
      <c r="M87">
        <v>0</v>
      </c>
      <c r="N87">
        <v>28.94</v>
      </c>
      <c r="O87">
        <v>48.599999999999994</v>
      </c>
      <c r="P87">
        <v>48.864955877878074</v>
      </c>
      <c r="Q87">
        <v>5.01</v>
      </c>
      <c r="R87">
        <v>6.85</v>
      </c>
      <c r="S87">
        <v>8.11</v>
      </c>
      <c r="T87">
        <v>0</v>
      </c>
      <c r="U87">
        <v>264.66999999999996</v>
      </c>
      <c r="V87">
        <v>3.6022886204704387</v>
      </c>
      <c r="W87">
        <v>8.2799999999999994</v>
      </c>
      <c r="X87">
        <v>36.15</v>
      </c>
      <c r="Y87">
        <v>0</v>
      </c>
      <c r="Z87">
        <v>0</v>
      </c>
      <c r="AA87">
        <v>0</v>
      </c>
      <c r="AB87">
        <v>0.58423105776444118</v>
      </c>
      <c r="AC87">
        <v>2.3593419192712419</v>
      </c>
      <c r="AD87">
        <v>2.2197350492051475</v>
      </c>
      <c r="AE87">
        <v>4.0153330809992429</v>
      </c>
      <c r="AF87">
        <v>0</v>
      </c>
      <c r="AG87">
        <v>0</v>
      </c>
      <c r="AH87">
        <v>17.104502217529038</v>
      </c>
      <c r="AI87">
        <v>0.62221916732128846</v>
      </c>
      <c r="AJ87">
        <v>0</v>
      </c>
      <c r="AK87">
        <v>12.709134751773052</v>
      </c>
      <c r="AL87">
        <v>0.56886746987951819</v>
      </c>
      <c r="AM87">
        <v>0</v>
      </c>
      <c r="AN87">
        <v>0</v>
      </c>
      <c r="AO87">
        <v>0</v>
      </c>
      <c r="AP87">
        <v>1.4046200000000004</v>
      </c>
      <c r="AQ87">
        <v>0</v>
      </c>
      <c r="AR87">
        <v>0.1600108695652174</v>
      </c>
      <c r="AS87">
        <v>1.1151226583407672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543.12036273999729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41.18</v>
      </c>
      <c r="M88">
        <v>0</v>
      </c>
      <c r="N88">
        <v>28.94</v>
      </c>
      <c r="O88">
        <v>48.599999999999994</v>
      </c>
      <c r="P88">
        <v>48.864955877878074</v>
      </c>
      <c r="Q88">
        <v>5.01</v>
      </c>
      <c r="R88">
        <v>5.1629452054794527</v>
      </c>
      <c r="S88">
        <v>6.43</v>
      </c>
      <c r="T88">
        <v>0</v>
      </c>
      <c r="U88">
        <v>264.66999999999996</v>
      </c>
      <c r="V88">
        <v>3.65</v>
      </c>
      <c r="W88">
        <v>8.2799999999999994</v>
      </c>
      <c r="X88">
        <v>36.15</v>
      </c>
      <c r="Y88">
        <v>0</v>
      </c>
      <c r="Z88">
        <v>0</v>
      </c>
      <c r="AA88">
        <v>0</v>
      </c>
      <c r="AB88">
        <v>0.58423105776444118</v>
      </c>
      <c r="AC88">
        <v>2.3593419192712419</v>
      </c>
      <c r="AD88">
        <v>2.2197350492051475</v>
      </c>
      <c r="AE88">
        <v>4.0153330809992429</v>
      </c>
      <c r="AF88">
        <v>0</v>
      </c>
      <c r="AG88">
        <v>0</v>
      </c>
      <c r="AH88">
        <v>11.402154804646251</v>
      </c>
      <c r="AI88">
        <v>0</v>
      </c>
      <c r="AJ88">
        <v>0</v>
      </c>
      <c r="AK88">
        <v>12.709134751773052</v>
      </c>
      <c r="AL88">
        <v>0.56886746987951819</v>
      </c>
      <c r="AM88">
        <v>0</v>
      </c>
      <c r="AN88">
        <v>0</v>
      </c>
      <c r="AO88">
        <v>0</v>
      </c>
      <c r="AP88">
        <v>1.4046200000000004</v>
      </c>
      <c r="AQ88">
        <v>0</v>
      </c>
      <c r="AR88">
        <v>0.5384492753623189</v>
      </c>
      <c r="AS88">
        <v>1.1151226583407672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533.85489115059931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41.18</v>
      </c>
      <c r="M89">
        <v>0</v>
      </c>
      <c r="N89">
        <v>28.94</v>
      </c>
      <c r="O89">
        <v>48.599999999999994</v>
      </c>
      <c r="P89">
        <v>48.864955877878074</v>
      </c>
      <c r="Q89">
        <v>5.01</v>
      </c>
      <c r="R89">
        <v>5.1629452054794527</v>
      </c>
      <c r="S89">
        <v>6.43</v>
      </c>
      <c r="T89">
        <v>0</v>
      </c>
      <c r="U89">
        <v>264.66999999999996</v>
      </c>
      <c r="V89">
        <v>3.65</v>
      </c>
      <c r="W89">
        <v>8.2799999999999994</v>
      </c>
      <c r="X89">
        <v>36.15</v>
      </c>
      <c r="Y89">
        <v>0</v>
      </c>
      <c r="Z89">
        <v>0</v>
      </c>
      <c r="AA89">
        <v>0</v>
      </c>
      <c r="AB89">
        <v>0.58423105776444118</v>
      </c>
      <c r="AC89">
        <v>2.3593419192712419</v>
      </c>
      <c r="AD89">
        <v>2.2197350492051475</v>
      </c>
      <c r="AE89">
        <v>4.0153330809992429</v>
      </c>
      <c r="AF89">
        <v>0</v>
      </c>
      <c r="AG89">
        <v>0</v>
      </c>
      <c r="AH89">
        <v>11.402154804646251</v>
      </c>
      <c r="AI89">
        <v>0</v>
      </c>
      <c r="AJ89">
        <v>0</v>
      </c>
      <c r="AK89">
        <v>12.709134751773052</v>
      </c>
      <c r="AL89">
        <v>0.56886746987951819</v>
      </c>
      <c r="AM89">
        <v>0</v>
      </c>
      <c r="AN89">
        <v>0</v>
      </c>
      <c r="AO89">
        <v>0</v>
      </c>
      <c r="AP89">
        <v>1.4046200000000004</v>
      </c>
      <c r="AQ89">
        <v>0</v>
      </c>
      <c r="AR89">
        <v>8.6101086956521726</v>
      </c>
      <c r="AS89">
        <v>2.6239674397859059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543.43539535233435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41.18</v>
      </c>
      <c r="M90">
        <v>0</v>
      </c>
      <c r="N90">
        <v>28.94</v>
      </c>
      <c r="O90">
        <v>48.599999999999994</v>
      </c>
      <c r="P90">
        <v>48.864955877878074</v>
      </c>
      <c r="Q90">
        <v>5.01</v>
      </c>
      <c r="R90">
        <v>5.16</v>
      </c>
      <c r="S90">
        <v>6.4300000000000006</v>
      </c>
      <c r="T90">
        <v>0</v>
      </c>
      <c r="U90">
        <v>264.66999999999996</v>
      </c>
      <c r="V90">
        <v>3.8</v>
      </c>
      <c r="W90">
        <v>8.2799999999999994</v>
      </c>
      <c r="X90">
        <v>36.15</v>
      </c>
      <c r="Y90">
        <v>0</v>
      </c>
      <c r="Z90">
        <v>0</v>
      </c>
      <c r="AA90">
        <v>0</v>
      </c>
      <c r="AB90">
        <v>0.58423105776444118</v>
      </c>
      <c r="AC90">
        <v>2.3593419192712419</v>
      </c>
      <c r="AD90">
        <v>2.2197350492051475</v>
      </c>
      <c r="AE90">
        <v>4.0153330809992429</v>
      </c>
      <c r="AF90">
        <v>0</v>
      </c>
      <c r="AG90">
        <v>0</v>
      </c>
      <c r="AH90">
        <v>5.702347412882788</v>
      </c>
      <c r="AI90">
        <v>0</v>
      </c>
      <c r="AJ90">
        <v>0</v>
      </c>
      <c r="AK90">
        <v>12.709134751773052</v>
      </c>
      <c r="AL90">
        <v>0.56886746987951819</v>
      </c>
      <c r="AM90">
        <v>0</v>
      </c>
      <c r="AN90">
        <v>0</v>
      </c>
      <c r="AO90">
        <v>0</v>
      </c>
      <c r="AP90">
        <v>1.4046200000000004</v>
      </c>
      <c r="AQ90">
        <v>0</v>
      </c>
      <c r="AR90">
        <v>8.6101086956521726</v>
      </c>
      <c r="AS90">
        <v>2.6239674397859059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537.88264275509164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6.3924031590823622</v>
      </c>
      <c r="L91">
        <v>41.18</v>
      </c>
      <c r="M91">
        <v>0</v>
      </c>
      <c r="N91">
        <v>28.94</v>
      </c>
      <c r="O91">
        <v>48.599999999999994</v>
      </c>
      <c r="P91">
        <v>48.864955877878074</v>
      </c>
      <c r="Q91">
        <v>5.01</v>
      </c>
      <c r="R91">
        <v>5.1629452054794527</v>
      </c>
      <c r="S91">
        <v>6.43</v>
      </c>
      <c r="T91">
        <v>0</v>
      </c>
      <c r="U91">
        <v>264.66999999999996</v>
      </c>
      <c r="V91">
        <v>3.8</v>
      </c>
      <c r="W91">
        <v>8.2799999999999994</v>
      </c>
      <c r="X91">
        <v>36.15</v>
      </c>
      <c r="Y91">
        <v>0</v>
      </c>
      <c r="Z91">
        <v>0</v>
      </c>
      <c r="AA91">
        <v>0</v>
      </c>
      <c r="AB91">
        <v>0.58423105776444118</v>
      </c>
      <c r="AC91">
        <v>0</v>
      </c>
      <c r="AD91">
        <v>2.2197350492051475</v>
      </c>
      <c r="AE91">
        <v>4.0153330809992429</v>
      </c>
      <c r="AF91">
        <v>0</v>
      </c>
      <c r="AG91">
        <v>0</v>
      </c>
      <c r="AH91">
        <v>5.702347412882788</v>
      </c>
      <c r="AI91">
        <v>0</v>
      </c>
      <c r="AJ91">
        <v>0</v>
      </c>
      <c r="AK91">
        <v>12.709134751773052</v>
      </c>
      <c r="AL91">
        <v>0.56886746987951819</v>
      </c>
      <c r="AM91">
        <v>0</v>
      </c>
      <c r="AN91">
        <v>0</v>
      </c>
      <c r="AO91">
        <v>0</v>
      </c>
      <c r="AP91">
        <v>1.4046200000000004</v>
      </c>
      <c r="AQ91">
        <v>0</v>
      </c>
      <c r="AR91">
        <v>0.40383695652173912</v>
      </c>
      <c r="AS91">
        <v>2.6239674397859059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533.71237746125166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10.78</v>
      </c>
      <c r="L92">
        <v>41.18</v>
      </c>
      <c r="M92">
        <v>0</v>
      </c>
      <c r="N92">
        <v>28.94</v>
      </c>
      <c r="O92">
        <v>48.599999999999994</v>
      </c>
      <c r="P92">
        <v>48.864955877878074</v>
      </c>
      <c r="Q92">
        <v>5.01</v>
      </c>
      <c r="R92">
        <v>5.1629452054794527</v>
      </c>
      <c r="S92">
        <v>6.43</v>
      </c>
      <c r="T92">
        <v>0</v>
      </c>
      <c r="U92">
        <v>264.66999999999996</v>
      </c>
      <c r="V92">
        <v>3.9400000000000008</v>
      </c>
      <c r="W92">
        <v>8.2799999999999994</v>
      </c>
      <c r="X92">
        <v>36.15</v>
      </c>
      <c r="Y92">
        <v>0</v>
      </c>
      <c r="Z92">
        <v>0</v>
      </c>
      <c r="AA92">
        <v>0</v>
      </c>
      <c r="AB92">
        <v>0.58423105776444118</v>
      </c>
      <c r="AC92">
        <v>0</v>
      </c>
      <c r="AD92">
        <v>2.2197350492051475</v>
      </c>
      <c r="AE92">
        <v>4.0153330809992429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12.709134751773052</v>
      </c>
      <c r="AL92">
        <v>0.56886746987951819</v>
      </c>
      <c r="AM92">
        <v>0</v>
      </c>
      <c r="AN92">
        <v>0</v>
      </c>
      <c r="AO92">
        <v>0</v>
      </c>
      <c r="AP92">
        <v>1.4046200000000004</v>
      </c>
      <c r="AQ92">
        <v>0</v>
      </c>
      <c r="AR92">
        <v>0.27176449275362319</v>
      </c>
      <c r="AS92">
        <v>2.6239674397859059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532.40555442551829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10.71</v>
      </c>
      <c r="L93">
        <v>41.18</v>
      </c>
      <c r="M93">
        <v>0</v>
      </c>
      <c r="N93">
        <v>28.94</v>
      </c>
      <c r="O93">
        <v>48.599999999999994</v>
      </c>
      <c r="P93">
        <v>48.864955877878074</v>
      </c>
      <c r="Q93">
        <v>5.01</v>
      </c>
      <c r="R93">
        <v>5.1629452054794527</v>
      </c>
      <c r="S93">
        <v>6.43</v>
      </c>
      <c r="T93">
        <v>0</v>
      </c>
      <c r="U93">
        <v>264.66999999999996</v>
      </c>
      <c r="V93">
        <v>3.9400000000000008</v>
      </c>
      <c r="W93">
        <v>8.2799999999999994</v>
      </c>
      <c r="X93">
        <v>36.15</v>
      </c>
      <c r="Y93">
        <v>0</v>
      </c>
      <c r="Z93">
        <v>0</v>
      </c>
      <c r="AA93">
        <v>0</v>
      </c>
      <c r="AB93">
        <v>0.58423105776444118</v>
      </c>
      <c r="AC93">
        <v>0</v>
      </c>
      <c r="AD93">
        <v>2.2197350492051475</v>
      </c>
      <c r="AE93">
        <v>4.0153330809992429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12.709134751773052</v>
      </c>
      <c r="AL93">
        <v>0.56886746987951819</v>
      </c>
      <c r="AM93">
        <v>0</v>
      </c>
      <c r="AN93">
        <v>0</v>
      </c>
      <c r="AO93">
        <v>0</v>
      </c>
      <c r="AP93">
        <v>1.4046200000000004</v>
      </c>
      <c r="AQ93">
        <v>0</v>
      </c>
      <c r="AR93">
        <v>0.27176449275362319</v>
      </c>
      <c r="AS93">
        <v>2.6239674397859059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532.33555442551835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10.447596596136155</v>
      </c>
      <c r="L94">
        <v>41.18</v>
      </c>
      <c r="M94">
        <v>0</v>
      </c>
      <c r="N94">
        <v>28.94</v>
      </c>
      <c r="O94">
        <v>48.599999999999994</v>
      </c>
      <c r="P94">
        <v>48.864955877878074</v>
      </c>
      <c r="Q94">
        <v>5.01</v>
      </c>
      <c r="R94">
        <v>5.1629452054794527</v>
      </c>
      <c r="S94">
        <v>6.43</v>
      </c>
      <c r="T94">
        <v>0</v>
      </c>
      <c r="U94">
        <v>264.66999999999996</v>
      </c>
      <c r="V94">
        <v>4.1027814045274438</v>
      </c>
      <c r="W94">
        <v>8.2799999999999994</v>
      </c>
      <c r="X94">
        <v>36.15</v>
      </c>
      <c r="Y94">
        <v>0</v>
      </c>
      <c r="Z94">
        <v>0</v>
      </c>
      <c r="AA94">
        <v>0</v>
      </c>
      <c r="AB94">
        <v>0.58423105776444118</v>
      </c>
      <c r="AC94">
        <v>0</v>
      </c>
      <c r="AD94">
        <v>2.2197350492051475</v>
      </c>
      <c r="AE94">
        <v>4.0153330809992429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12.709134751773052</v>
      </c>
      <c r="AL94">
        <v>0.56886746987951819</v>
      </c>
      <c r="AM94">
        <v>0</v>
      </c>
      <c r="AN94">
        <v>0</v>
      </c>
      <c r="AO94">
        <v>0</v>
      </c>
      <c r="AP94">
        <v>1.4046200000000004</v>
      </c>
      <c r="AQ94">
        <v>0</v>
      </c>
      <c r="AR94">
        <v>0.27176449275362319</v>
      </c>
      <c r="AS94">
        <v>2.6239674397859059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532.23593242618188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10.15</v>
      </c>
      <c r="L95">
        <v>41.18</v>
      </c>
      <c r="M95">
        <v>0</v>
      </c>
      <c r="N95">
        <v>28.94</v>
      </c>
      <c r="O95">
        <v>48.599999999999994</v>
      </c>
      <c r="P95">
        <v>48.864955877878074</v>
      </c>
      <c r="Q95">
        <v>5.01</v>
      </c>
      <c r="R95">
        <v>5.1629452054794527</v>
      </c>
      <c r="S95">
        <v>6.43</v>
      </c>
      <c r="T95">
        <v>0</v>
      </c>
      <c r="U95">
        <v>264.66999999999996</v>
      </c>
      <c r="V95">
        <v>4.25</v>
      </c>
      <c r="W95">
        <v>8.2799999999999994</v>
      </c>
      <c r="X95">
        <v>36.15</v>
      </c>
      <c r="Y95">
        <v>0</v>
      </c>
      <c r="Z95">
        <v>0</v>
      </c>
      <c r="AA95">
        <v>0</v>
      </c>
      <c r="AB95">
        <v>0.58423105776444118</v>
      </c>
      <c r="AC95">
        <v>0</v>
      </c>
      <c r="AD95">
        <v>2.2197350492051475</v>
      </c>
      <c r="AE95">
        <v>4.0153330809992429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12.709134751773052</v>
      </c>
      <c r="AL95">
        <v>0.56886746987951819</v>
      </c>
      <c r="AM95">
        <v>0</v>
      </c>
      <c r="AN95">
        <v>0</v>
      </c>
      <c r="AO95">
        <v>0</v>
      </c>
      <c r="AP95">
        <v>1.4046200000000004</v>
      </c>
      <c r="AQ95">
        <v>0</v>
      </c>
      <c r="AR95">
        <v>0.27176449275362319</v>
      </c>
      <c r="AS95">
        <v>1.1151226583407672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530.57670964407316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9.7899999999999991</v>
      </c>
      <c r="L96">
        <v>41.18</v>
      </c>
      <c r="M96">
        <v>0</v>
      </c>
      <c r="N96">
        <v>28.94</v>
      </c>
      <c r="O96">
        <v>48.599999999999994</v>
      </c>
      <c r="P96">
        <v>48.864955877878074</v>
      </c>
      <c r="Q96">
        <v>5.01</v>
      </c>
      <c r="R96">
        <v>5.1629452054794527</v>
      </c>
      <c r="S96">
        <v>6.43</v>
      </c>
      <c r="T96">
        <v>0</v>
      </c>
      <c r="U96">
        <v>264.66999999999996</v>
      </c>
      <c r="V96">
        <v>4.4400000000000004</v>
      </c>
      <c r="W96">
        <v>8.2799999999999994</v>
      </c>
      <c r="X96">
        <v>36.15</v>
      </c>
      <c r="Y96">
        <v>0</v>
      </c>
      <c r="Z96">
        <v>0</v>
      </c>
      <c r="AA96">
        <v>0</v>
      </c>
      <c r="AB96">
        <v>0.58423105776444118</v>
      </c>
      <c r="AC96">
        <v>0</v>
      </c>
      <c r="AD96">
        <v>2.2197350492051475</v>
      </c>
      <c r="AE96">
        <v>4.0153330809992429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12.709134751773052</v>
      </c>
      <c r="AL96">
        <v>0.56886746987951819</v>
      </c>
      <c r="AM96">
        <v>0</v>
      </c>
      <c r="AN96">
        <v>0</v>
      </c>
      <c r="AO96">
        <v>0</v>
      </c>
      <c r="AP96">
        <v>1.4046200000000004</v>
      </c>
      <c r="AQ96">
        <v>0</v>
      </c>
      <c r="AR96">
        <v>0.27176449275362319</v>
      </c>
      <c r="AS96">
        <v>1.1151226583407672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530.40670964407309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41.18</v>
      </c>
      <c r="M97">
        <v>0</v>
      </c>
      <c r="N97">
        <v>28.94</v>
      </c>
      <c r="O97">
        <v>48.599999999999994</v>
      </c>
      <c r="P97">
        <v>48.864955877878074</v>
      </c>
      <c r="Q97">
        <v>5.01</v>
      </c>
      <c r="R97">
        <v>5.1629452054794527</v>
      </c>
      <c r="S97">
        <v>6.43</v>
      </c>
      <c r="T97">
        <v>0</v>
      </c>
      <c r="U97">
        <v>264.66999999999996</v>
      </c>
      <c r="V97">
        <v>2.8699999999999997</v>
      </c>
      <c r="W97">
        <v>8.2799999999999994</v>
      </c>
      <c r="X97">
        <v>36.15</v>
      </c>
      <c r="Y97">
        <v>0</v>
      </c>
      <c r="Z97">
        <v>0</v>
      </c>
      <c r="AA97">
        <v>0</v>
      </c>
      <c r="AB97">
        <v>0.58423105776444118</v>
      </c>
      <c r="AC97">
        <v>0</v>
      </c>
      <c r="AD97">
        <v>2.2197350492051475</v>
      </c>
      <c r="AE97">
        <v>8.0332059046177129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12.709134751773052</v>
      </c>
      <c r="AL97">
        <v>0.56886746987951819</v>
      </c>
      <c r="AM97">
        <v>0</v>
      </c>
      <c r="AN97">
        <v>0</v>
      </c>
      <c r="AO97">
        <v>0</v>
      </c>
      <c r="AP97">
        <v>1.4046200000000004</v>
      </c>
      <c r="AQ97">
        <v>0</v>
      </c>
      <c r="AR97">
        <v>0.27176449275362319</v>
      </c>
      <c r="AS97">
        <v>1.1151226583407672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523.06458246769171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41.18</v>
      </c>
      <c r="M98">
        <v>0</v>
      </c>
      <c r="N98">
        <v>28.94</v>
      </c>
      <c r="O98">
        <v>48.599999999999994</v>
      </c>
      <c r="P98">
        <v>48.864955877878074</v>
      </c>
      <c r="Q98">
        <v>5.01</v>
      </c>
      <c r="R98">
        <v>5.1629452054794527</v>
      </c>
      <c r="S98">
        <v>6.43</v>
      </c>
      <c r="T98">
        <v>0</v>
      </c>
      <c r="U98">
        <v>264.66999999999996</v>
      </c>
      <c r="V98">
        <v>2.8699999999999997</v>
      </c>
      <c r="W98">
        <v>8.2799999999999994</v>
      </c>
      <c r="X98">
        <v>36.15</v>
      </c>
      <c r="Y98">
        <v>0</v>
      </c>
      <c r="Z98">
        <v>0</v>
      </c>
      <c r="AA98">
        <v>0</v>
      </c>
      <c r="AB98">
        <v>0.58423105776444118</v>
      </c>
      <c r="AC98">
        <v>0</v>
      </c>
      <c r="AD98">
        <v>2.2197350492051475</v>
      </c>
      <c r="AE98">
        <v>8.0332059046177129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12.709134751773052</v>
      </c>
      <c r="AL98">
        <v>0.56886746987951819</v>
      </c>
      <c r="AM98">
        <v>0</v>
      </c>
      <c r="AN98">
        <v>0</v>
      </c>
      <c r="AO98">
        <v>0</v>
      </c>
      <c r="AP98">
        <v>1.4046200000000004</v>
      </c>
      <c r="AQ98">
        <v>0</v>
      </c>
      <c r="AR98">
        <v>0.27176449275362319</v>
      </c>
      <c r="AS98">
        <v>1.1151226583407672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523.06458246769171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0.6534217708849499</v>
      </c>
      <c r="L99">
        <f t="shared" si="2"/>
        <v>0.65949749999999963</v>
      </c>
      <c r="M99">
        <f t="shared" si="2"/>
        <v>0</v>
      </c>
      <c r="N99">
        <f t="shared" si="2"/>
        <v>0.68097000000000096</v>
      </c>
      <c r="O99">
        <f t="shared" si="2"/>
        <v>1.1663999999999997</v>
      </c>
      <c r="P99">
        <f t="shared" si="2"/>
        <v>1.0503263936043454</v>
      </c>
      <c r="Q99">
        <f t="shared" si="2"/>
        <v>8.4216586135541546E-2</v>
      </c>
      <c r="R99">
        <f t="shared" si="2"/>
        <v>8.7709053708325171E-2</v>
      </c>
      <c r="S99">
        <f t="shared" si="2"/>
        <v>0.11120500000000007</v>
      </c>
      <c r="T99">
        <f t="shared" si="2"/>
        <v>0</v>
      </c>
      <c r="U99">
        <f t="shared" si="2"/>
        <v>7.1194199999999848</v>
      </c>
      <c r="V99">
        <f t="shared" si="2"/>
        <v>9.2378156758782679E-2</v>
      </c>
      <c r="W99">
        <f t="shared" si="2"/>
        <v>0.18129851087894766</v>
      </c>
      <c r="X99">
        <f t="shared" si="2"/>
        <v>0.78298000000000112</v>
      </c>
      <c r="Y99">
        <f t="shared" si="2"/>
        <v>0</v>
      </c>
      <c r="Z99">
        <f t="shared" si="2"/>
        <v>1.5634970000000002E-2</v>
      </c>
      <c r="AA99">
        <f t="shared" si="2"/>
        <v>3.2738031235349276E-2</v>
      </c>
      <c r="AB99">
        <f t="shared" si="2"/>
        <v>4.7198249062265558E-2</v>
      </c>
      <c r="AC99">
        <f t="shared" si="2"/>
        <v>3.540536673472592E-2</v>
      </c>
      <c r="AD99">
        <f t="shared" si="2"/>
        <v>5.7927719530658603E-2</v>
      </c>
      <c r="AE99">
        <f t="shared" si="2"/>
        <v>0.1706834027252081</v>
      </c>
      <c r="AF99">
        <f t="shared" si="2"/>
        <v>0</v>
      </c>
      <c r="AG99">
        <f t="shared" si="2"/>
        <v>0</v>
      </c>
      <c r="AH99">
        <f t="shared" si="2"/>
        <v>0.24965931082365364</v>
      </c>
      <c r="AI99">
        <f t="shared" si="2"/>
        <v>2.6214474469756492E-2</v>
      </c>
      <c r="AJ99">
        <f t="shared" si="2"/>
        <v>0</v>
      </c>
      <c r="AK99">
        <f t="shared" si="2"/>
        <v>0.30501923404255299</v>
      </c>
      <c r="AL99">
        <f t="shared" si="2"/>
        <v>9.9672437607573355E-2</v>
      </c>
      <c r="AM99">
        <f t="shared" si="2"/>
        <v>7.7054996249062268E-3</v>
      </c>
      <c r="AN99">
        <f t="shared" si="2"/>
        <v>0</v>
      </c>
      <c r="AO99">
        <f t="shared" si="2"/>
        <v>0</v>
      </c>
      <c r="AP99">
        <f t="shared" si="2"/>
        <v>3.735704999999994E-2</v>
      </c>
      <c r="AQ99">
        <f t="shared" si="2"/>
        <v>0</v>
      </c>
      <c r="AR99">
        <f t="shared" si="2"/>
        <v>3.0951943840579685E-2</v>
      </c>
      <c r="AS99">
        <f t="shared" si="2"/>
        <v>3.1289478144513806E-2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13.817280139812638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2.5099999999999998</v>
      </c>
      <c r="L3">
        <v>203.44</v>
      </c>
      <c r="M3">
        <v>27.09</v>
      </c>
      <c r="N3">
        <v>34.97</v>
      </c>
      <c r="O3">
        <v>0</v>
      </c>
      <c r="P3">
        <v>30.25</v>
      </c>
      <c r="Q3">
        <v>6.5799999999999992</v>
      </c>
      <c r="R3">
        <v>3.84</v>
      </c>
      <c r="S3">
        <v>9.6300000000000008</v>
      </c>
      <c r="T3">
        <v>0</v>
      </c>
      <c r="U3">
        <v>24.66</v>
      </c>
      <c r="V3">
        <v>4.669999999999999</v>
      </c>
      <c r="W3">
        <v>10.01</v>
      </c>
      <c r="X3">
        <v>43.66</v>
      </c>
      <c r="Y3">
        <v>0</v>
      </c>
      <c r="Z3">
        <v>0</v>
      </c>
      <c r="AA3">
        <v>0</v>
      </c>
      <c r="AB3">
        <v>0.70570142535633895</v>
      </c>
      <c r="AC3">
        <v>0</v>
      </c>
      <c r="AD3">
        <v>2.6815457986373961</v>
      </c>
      <c r="AE3">
        <v>9.70449583648751</v>
      </c>
      <c r="AF3">
        <v>2.6108265720081136</v>
      </c>
      <c r="AG3">
        <v>12.388584000000003</v>
      </c>
      <c r="AH3">
        <v>0</v>
      </c>
      <c r="AI3">
        <v>0</v>
      </c>
      <c r="AJ3">
        <v>0</v>
      </c>
      <c r="AK3">
        <v>15.351120567375888</v>
      </c>
      <c r="AL3">
        <v>0</v>
      </c>
      <c r="AM3">
        <v>0</v>
      </c>
      <c r="AN3">
        <v>0</v>
      </c>
      <c r="AO3">
        <v>0</v>
      </c>
      <c r="AP3">
        <v>3.5097920000000005</v>
      </c>
      <c r="AQ3">
        <v>0</v>
      </c>
      <c r="AR3">
        <v>0.32826902173913047</v>
      </c>
      <c r="AS3">
        <v>1.3468279809693726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449.93716320257369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2.48</v>
      </c>
      <c r="L4">
        <v>203.44</v>
      </c>
      <c r="M4">
        <v>27.09</v>
      </c>
      <c r="N4">
        <v>34.97</v>
      </c>
      <c r="O4">
        <v>0</v>
      </c>
      <c r="P4">
        <v>30.25</v>
      </c>
      <c r="Q4">
        <v>3.33</v>
      </c>
      <c r="R4">
        <v>3.84</v>
      </c>
      <c r="S4">
        <v>4.28</v>
      </c>
      <c r="T4">
        <v>0</v>
      </c>
      <c r="U4">
        <v>24.66</v>
      </c>
      <c r="V4">
        <v>4.669999999999999</v>
      </c>
      <c r="W4">
        <v>10.01</v>
      </c>
      <c r="X4">
        <v>43.66</v>
      </c>
      <c r="Y4">
        <v>0</v>
      </c>
      <c r="Z4">
        <v>0</v>
      </c>
      <c r="AA4">
        <v>0</v>
      </c>
      <c r="AB4">
        <v>0.70570142535633895</v>
      </c>
      <c r="AC4">
        <v>0</v>
      </c>
      <c r="AD4">
        <v>2.6815457986373961</v>
      </c>
      <c r="AE4">
        <v>9.70449583648751</v>
      </c>
      <c r="AF4">
        <v>2.6108265720081136</v>
      </c>
      <c r="AG4">
        <v>12.388584000000003</v>
      </c>
      <c r="AH4">
        <v>0</v>
      </c>
      <c r="AI4">
        <v>0</v>
      </c>
      <c r="AJ4">
        <v>0</v>
      </c>
      <c r="AK4">
        <v>15.351120567375888</v>
      </c>
      <c r="AL4">
        <v>0</v>
      </c>
      <c r="AM4">
        <v>0</v>
      </c>
      <c r="AN4">
        <v>0</v>
      </c>
      <c r="AO4">
        <v>0</v>
      </c>
      <c r="AP4">
        <v>3.5097920000000005</v>
      </c>
      <c r="AQ4">
        <v>0</v>
      </c>
      <c r="AR4">
        <v>0.32826902173913047</v>
      </c>
      <c r="AS4">
        <v>1.3468279809693726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441.30716320257369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2.48</v>
      </c>
      <c r="L5">
        <v>203.44</v>
      </c>
      <c r="M5">
        <v>27.09</v>
      </c>
      <c r="N5">
        <v>34.97</v>
      </c>
      <c r="O5">
        <v>0</v>
      </c>
      <c r="P5">
        <v>26.05</v>
      </c>
      <c r="Q5">
        <v>3.33</v>
      </c>
      <c r="R5">
        <v>5.3800000000000008</v>
      </c>
      <c r="S5">
        <v>4.28</v>
      </c>
      <c r="T5">
        <v>0</v>
      </c>
      <c r="U5">
        <v>24.66</v>
      </c>
      <c r="V5">
        <v>3.36</v>
      </c>
      <c r="W5">
        <v>10.01</v>
      </c>
      <c r="X5">
        <v>43.66</v>
      </c>
      <c r="Y5">
        <v>0</v>
      </c>
      <c r="Z5">
        <v>0</v>
      </c>
      <c r="AA5">
        <v>0</v>
      </c>
      <c r="AB5">
        <v>0.70570142535633895</v>
      </c>
      <c r="AC5">
        <v>0</v>
      </c>
      <c r="AD5">
        <v>2.6815457986373961</v>
      </c>
      <c r="AE5">
        <v>9.70449583648751</v>
      </c>
      <c r="AF5">
        <v>2.6108265720081136</v>
      </c>
      <c r="AG5">
        <v>12.388584000000003</v>
      </c>
      <c r="AH5">
        <v>0</v>
      </c>
      <c r="AI5">
        <v>0</v>
      </c>
      <c r="AJ5">
        <v>0</v>
      </c>
      <c r="AK5">
        <v>15.351120567375888</v>
      </c>
      <c r="AL5">
        <v>0</v>
      </c>
      <c r="AM5">
        <v>0</v>
      </c>
      <c r="AN5">
        <v>0</v>
      </c>
      <c r="AO5">
        <v>0</v>
      </c>
      <c r="AP5">
        <v>1.5094560000000004</v>
      </c>
      <c r="AQ5">
        <v>0</v>
      </c>
      <c r="AR5">
        <v>0.32826902173913047</v>
      </c>
      <c r="AS5">
        <v>1.3468279809693726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435.33682720257377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2.48</v>
      </c>
      <c r="L6">
        <v>203.44</v>
      </c>
      <c r="M6">
        <v>27.09</v>
      </c>
      <c r="N6">
        <v>34.97</v>
      </c>
      <c r="O6">
        <v>0</v>
      </c>
      <c r="P6">
        <v>26.05</v>
      </c>
      <c r="Q6">
        <v>3.33</v>
      </c>
      <c r="R6">
        <v>5.3800000000000008</v>
      </c>
      <c r="S6">
        <v>4.28</v>
      </c>
      <c r="T6">
        <v>0</v>
      </c>
      <c r="U6">
        <v>24.66</v>
      </c>
      <c r="V6">
        <v>3.36</v>
      </c>
      <c r="W6">
        <v>10.01</v>
      </c>
      <c r="X6">
        <v>43.66</v>
      </c>
      <c r="Y6">
        <v>0</v>
      </c>
      <c r="Z6">
        <v>0</v>
      </c>
      <c r="AA6">
        <v>0</v>
      </c>
      <c r="AB6">
        <v>0.70570142535633895</v>
      </c>
      <c r="AC6">
        <v>0</v>
      </c>
      <c r="AD6">
        <v>2.6815457986373961</v>
      </c>
      <c r="AE6">
        <v>9.70449583648751</v>
      </c>
      <c r="AF6">
        <v>2.6108265720081136</v>
      </c>
      <c r="AG6">
        <v>12.388584000000003</v>
      </c>
      <c r="AH6">
        <v>0</v>
      </c>
      <c r="AI6">
        <v>0</v>
      </c>
      <c r="AJ6">
        <v>0</v>
      </c>
      <c r="AK6">
        <v>15.351120567375888</v>
      </c>
      <c r="AL6">
        <v>0</v>
      </c>
      <c r="AM6">
        <v>0</v>
      </c>
      <c r="AN6">
        <v>0</v>
      </c>
      <c r="AO6">
        <v>0</v>
      </c>
      <c r="AP6">
        <v>1.5094560000000004</v>
      </c>
      <c r="AQ6">
        <v>0</v>
      </c>
      <c r="AR6">
        <v>0.32826902173913047</v>
      </c>
      <c r="AS6">
        <v>1.3468279809693726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435.33682720257377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2.48</v>
      </c>
      <c r="L7">
        <v>203.44</v>
      </c>
      <c r="M7">
        <v>27.09</v>
      </c>
      <c r="N7">
        <v>34.97</v>
      </c>
      <c r="O7">
        <v>0</v>
      </c>
      <c r="P7">
        <v>26.05</v>
      </c>
      <c r="Q7">
        <v>3.33</v>
      </c>
      <c r="R7">
        <v>5.1700000000000008</v>
      </c>
      <c r="S7">
        <v>4.28</v>
      </c>
      <c r="T7">
        <v>0</v>
      </c>
      <c r="U7">
        <v>24.66</v>
      </c>
      <c r="V7">
        <v>3.3600000000000003</v>
      </c>
      <c r="W7">
        <v>10.01</v>
      </c>
      <c r="X7">
        <v>43.66</v>
      </c>
      <c r="Y7">
        <v>0</v>
      </c>
      <c r="Z7">
        <v>0</v>
      </c>
      <c r="AA7">
        <v>0</v>
      </c>
      <c r="AB7">
        <v>0.70570142535633895</v>
      </c>
      <c r="AC7">
        <v>0</v>
      </c>
      <c r="AD7">
        <v>0.3896525359576079</v>
      </c>
      <c r="AE7">
        <v>9.70449583648751</v>
      </c>
      <c r="AF7">
        <v>2.6108265720081136</v>
      </c>
      <c r="AG7">
        <v>12.388584000000003</v>
      </c>
      <c r="AH7">
        <v>0</v>
      </c>
      <c r="AI7">
        <v>0</v>
      </c>
      <c r="AJ7">
        <v>0</v>
      </c>
      <c r="AK7">
        <v>15.351120567375888</v>
      </c>
      <c r="AL7">
        <v>0</v>
      </c>
      <c r="AM7">
        <v>0</v>
      </c>
      <c r="AN7">
        <v>0</v>
      </c>
      <c r="AO7">
        <v>0</v>
      </c>
      <c r="AP7">
        <v>1.5094560000000004</v>
      </c>
      <c r="AQ7">
        <v>0</v>
      </c>
      <c r="AR7">
        <v>0.32826902173913047</v>
      </c>
      <c r="AS7">
        <v>1.3468279809693726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432.83493393989397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2.48</v>
      </c>
      <c r="L8">
        <v>203.44</v>
      </c>
      <c r="M8">
        <v>27.09</v>
      </c>
      <c r="N8">
        <v>34.97</v>
      </c>
      <c r="O8">
        <v>0</v>
      </c>
      <c r="P8">
        <v>26.05</v>
      </c>
      <c r="Q8">
        <v>3.33</v>
      </c>
      <c r="R8">
        <v>3.49</v>
      </c>
      <c r="S8">
        <v>4.28</v>
      </c>
      <c r="T8">
        <v>0</v>
      </c>
      <c r="U8">
        <v>24.66</v>
      </c>
      <c r="V8">
        <v>3.3600000000000003</v>
      </c>
      <c r="W8">
        <v>10.01</v>
      </c>
      <c r="X8">
        <v>43.66</v>
      </c>
      <c r="Y8">
        <v>0</v>
      </c>
      <c r="Z8">
        <v>0</v>
      </c>
      <c r="AA8">
        <v>0</v>
      </c>
      <c r="AB8">
        <v>0.70570142535633895</v>
      </c>
      <c r="AC8">
        <v>0</v>
      </c>
      <c r="AD8">
        <v>0.3896525359576079</v>
      </c>
      <c r="AE8">
        <v>9.70449583648751</v>
      </c>
      <c r="AF8">
        <v>2.6108265720081136</v>
      </c>
      <c r="AG8">
        <v>12.388584000000003</v>
      </c>
      <c r="AH8">
        <v>0</v>
      </c>
      <c r="AI8">
        <v>0</v>
      </c>
      <c r="AJ8">
        <v>0</v>
      </c>
      <c r="AK8">
        <v>15.351120567375888</v>
      </c>
      <c r="AL8">
        <v>0</v>
      </c>
      <c r="AM8">
        <v>0</v>
      </c>
      <c r="AN8">
        <v>0</v>
      </c>
      <c r="AO8">
        <v>0</v>
      </c>
      <c r="AP8">
        <v>1.5094560000000004</v>
      </c>
      <c r="AQ8">
        <v>0</v>
      </c>
      <c r="AR8">
        <v>0.32826902173913047</v>
      </c>
      <c r="AS8">
        <v>1.3468279809693726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431.15493393989402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2.48</v>
      </c>
      <c r="L9">
        <v>203.44</v>
      </c>
      <c r="M9">
        <v>27.09</v>
      </c>
      <c r="N9">
        <v>34.97</v>
      </c>
      <c r="O9">
        <v>0</v>
      </c>
      <c r="P9">
        <v>26.05</v>
      </c>
      <c r="Q9">
        <v>3.33</v>
      </c>
      <c r="R9">
        <v>3.4377457404980341</v>
      </c>
      <c r="S9">
        <v>4.28</v>
      </c>
      <c r="T9">
        <v>0</v>
      </c>
      <c r="U9">
        <v>24.66</v>
      </c>
      <c r="V9">
        <v>3.3600000000000003</v>
      </c>
      <c r="W9">
        <v>10.01</v>
      </c>
      <c r="X9">
        <v>43.66</v>
      </c>
      <c r="Y9">
        <v>0</v>
      </c>
      <c r="Z9">
        <v>0</v>
      </c>
      <c r="AA9">
        <v>0</v>
      </c>
      <c r="AB9">
        <v>0.70570142535633895</v>
      </c>
      <c r="AC9">
        <v>0</v>
      </c>
      <c r="AD9">
        <v>0.3896525359576079</v>
      </c>
      <c r="AE9">
        <v>9.70449583648751</v>
      </c>
      <c r="AF9">
        <v>2.6108265720081136</v>
      </c>
      <c r="AG9">
        <v>12.388584000000003</v>
      </c>
      <c r="AH9">
        <v>0</v>
      </c>
      <c r="AI9">
        <v>0</v>
      </c>
      <c r="AJ9">
        <v>0</v>
      </c>
      <c r="AK9">
        <v>15.351120567375888</v>
      </c>
      <c r="AL9">
        <v>0</v>
      </c>
      <c r="AM9">
        <v>0</v>
      </c>
      <c r="AN9">
        <v>0</v>
      </c>
      <c r="AO9">
        <v>0</v>
      </c>
      <c r="AP9">
        <v>3.5067240000000011</v>
      </c>
      <c r="AQ9">
        <v>0</v>
      </c>
      <c r="AR9">
        <v>0.32826902173913047</v>
      </c>
      <c r="AS9">
        <v>1.3468279809693726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433.09994768039206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2.48</v>
      </c>
      <c r="L10">
        <v>203.44</v>
      </c>
      <c r="M10">
        <v>27.09</v>
      </c>
      <c r="N10">
        <v>34.97</v>
      </c>
      <c r="O10">
        <v>0</v>
      </c>
      <c r="P10">
        <v>26.05</v>
      </c>
      <c r="Q10">
        <v>3.33</v>
      </c>
      <c r="R10">
        <v>3.4377457404980341</v>
      </c>
      <c r="S10">
        <v>4.28</v>
      </c>
      <c r="T10">
        <v>0</v>
      </c>
      <c r="U10">
        <v>24.66</v>
      </c>
      <c r="V10">
        <v>3.3600000000000003</v>
      </c>
      <c r="W10">
        <v>10.01</v>
      </c>
      <c r="X10">
        <v>43.66</v>
      </c>
      <c r="Y10">
        <v>0</v>
      </c>
      <c r="Z10">
        <v>0</v>
      </c>
      <c r="AA10">
        <v>0</v>
      </c>
      <c r="AB10">
        <v>0.70570142535633895</v>
      </c>
      <c r="AC10">
        <v>0</v>
      </c>
      <c r="AD10">
        <v>0.3896525359576079</v>
      </c>
      <c r="AE10">
        <v>9.70449583648751</v>
      </c>
      <c r="AF10">
        <v>2.6108265720081136</v>
      </c>
      <c r="AG10">
        <v>12.388584000000003</v>
      </c>
      <c r="AH10">
        <v>0</v>
      </c>
      <c r="AI10">
        <v>0</v>
      </c>
      <c r="AJ10">
        <v>0</v>
      </c>
      <c r="AK10">
        <v>15.351120567375888</v>
      </c>
      <c r="AL10">
        <v>0</v>
      </c>
      <c r="AM10">
        <v>0</v>
      </c>
      <c r="AN10">
        <v>0</v>
      </c>
      <c r="AO10">
        <v>0</v>
      </c>
      <c r="AP10">
        <v>3.5067240000000011</v>
      </c>
      <c r="AQ10">
        <v>0</v>
      </c>
      <c r="AR10">
        <v>0.32826902173913047</v>
      </c>
      <c r="AS10">
        <v>1.3468279809693726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433.09994768039206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2.48</v>
      </c>
      <c r="L11">
        <v>203.44</v>
      </c>
      <c r="M11">
        <v>27.09</v>
      </c>
      <c r="N11">
        <v>34.97</v>
      </c>
      <c r="O11">
        <v>0</v>
      </c>
      <c r="P11">
        <v>26.05</v>
      </c>
      <c r="Q11">
        <v>3.33</v>
      </c>
      <c r="R11">
        <v>3.4377457404980341</v>
      </c>
      <c r="S11">
        <v>4.28</v>
      </c>
      <c r="T11">
        <v>0</v>
      </c>
      <c r="U11">
        <v>24.66</v>
      </c>
      <c r="V11">
        <v>3.3600000000000003</v>
      </c>
      <c r="W11">
        <v>10.01</v>
      </c>
      <c r="X11">
        <v>43.66</v>
      </c>
      <c r="Y11">
        <v>0</v>
      </c>
      <c r="Z11">
        <v>0</v>
      </c>
      <c r="AA11">
        <v>0</v>
      </c>
      <c r="AB11">
        <v>0.70570142535633895</v>
      </c>
      <c r="AC11">
        <v>0</v>
      </c>
      <c r="AD11">
        <v>0.3896525359576079</v>
      </c>
      <c r="AE11">
        <v>9.70449583648751</v>
      </c>
      <c r="AF11">
        <v>2.6108265720081136</v>
      </c>
      <c r="AG11">
        <v>12.388584000000003</v>
      </c>
      <c r="AH11">
        <v>0</v>
      </c>
      <c r="AI11">
        <v>0</v>
      </c>
      <c r="AJ11">
        <v>0</v>
      </c>
      <c r="AK11">
        <v>15.351120567375888</v>
      </c>
      <c r="AL11">
        <v>0</v>
      </c>
      <c r="AM11">
        <v>0</v>
      </c>
      <c r="AN11">
        <v>0</v>
      </c>
      <c r="AO11">
        <v>0</v>
      </c>
      <c r="AP11">
        <v>1.5094560000000004</v>
      </c>
      <c r="AQ11">
        <v>0</v>
      </c>
      <c r="AR11">
        <v>0.32826902173913047</v>
      </c>
      <c r="AS11">
        <v>1.3468279809693726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431.10267968039204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2.48</v>
      </c>
      <c r="L12">
        <v>203.44</v>
      </c>
      <c r="M12">
        <v>27.09</v>
      </c>
      <c r="N12">
        <v>34.97</v>
      </c>
      <c r="O12">
        <v>0</v>
      </c>
      <c r="P12">
        <v>26.05</v>
      </c>
      <c r="Q12">
        <v>3.33</v>
      </c>
      <c r="R12">
        <v>3.4377457404980341</v>
      </c>
      <c r="S12">
        <v>4.28</v>
      </c>
      <c r="T12">
        <v>0</v>
      </c>
      <c r="U12">
        <v>24.66</v>
      </c>
      <c r="V12">
        <v>3.3600000000000003</v>
      </c>
      <c r="W12">
        <v>10.01</v>
      </c>
      <c r="X12">
        <v>43.66</v>
      </c>
      <c r="Y12">
        <v>0</v>
      </c>
      <c r="Z12">
        <v>0</v>
      </c>
      <c r="AA12">
        <v>0</v>
      </c>
      <c r="AB12">
        <v>0.70570142535633895</v>
      </c>
      <c r="AC12">
        <v>0</v>
      </c>
      <c r="AD12">
        <v>0.3896525359576079</v>
      </c>
      <c r="AE12">
        <v>9.70449583648751</v>
      </c>
      <c r="AF12">
        <v>2.6108265720081136</v>
      </c>
      <c r="AG12">
        <v>12.388584000000003</v>
      </c>
      <c r="AH12">
        <v>0</v>
      </c>
      <c r="AI12">
        <v>0</v>
      </c>
      <c r="AJ12">
        <v>0</v>
      </c>
      <c r="AK12">
        <v>15.351120567375888</v>
      </c>
      <c r="AL12">
        <v>0</v>
      </c>
      <c r="AM12">
        <v>0</v>
      </c>
      <c r="AN12">
        <v>0</v>
      </c>
      <c r="AO12">
        <v>0</v>
      </c>
      <c r="AP12">
        <v>1.5094560000000004</v>
      </c>
      <c r="AQ12">
        <v>0</v>
      </c>
      <c r="AR12">
        <v>0.32826902173913047</v>
      </c>
      <c r="AS12">
        <v>1.3468279809693726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431.10267968039204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2.48</v>
      </c>
      <c r="L13">
        <v>203.44</v>
      </c>
      <c r="M13">
        <v>27.09</v>
      </c>
      <c r="N13">
        <v>34.97</v>
      </c>
      <c r="O13">
        <v>0</v>
      </c>
      <c r="P13">
        <v>26.05</v>
      </c>
      <c r="Q13">
        <v>3.33</v>
      </c>
      <c r="R13">
        <v>3.4377457404980341</v>
      </c>
      <c r="S13">
        <v>4.28</v>
      </c>
      <c r="T13">
        <v>0</v>
      </c>
      <c r="U13">
        <v>24.66</v>
      </c>
      <c r="V13">
        <v>3.3600000000000003</v>
      </c>
      <c r="W13">
        <v>10.01</v>
      </c>
      <c r="X13">
        <v>43.66</v>
      </c>
      <c r="Y13">
        <v>0</v>
      </c>
      <c r="Z13">
        <v>0</v>
      </c>
      <c r="AA13">
        <v>0</v>
      </c>
      <c r="AB13">
        <v>0.70570142535633895</v>
      </c>
      <c r="AC13">
        <v>0</v>
      </c>
      <c r="AD13">
        <v>0.3896525359576079</v>
      </c>
      <c r="AE13">
        <v>9.70449583648751</v>
      </c>
      <c r="AF13">
        <v>2.6108265720081136</v>
      </c>
      <c r="AG13">
        <v>12.388584000000003</v>
      </c>
      <c r="AH13">
        <v>0</v>
      </c>
      <c r="AI13">
        <v>0</v>
      </c>
      <c r="AJ13">
        <v>0</v>
      </c>
      <c r="AK13">
        <v>15.351120567375888</v>
      </c>
      <c r="AL13">
        <v>0</v>
      </c>
      <c r="AM13">
        <v>0</v>
      </c>
      <c r="AN13">
        <v>0</v>
      </c>
      <c r="AO13">
        <v>0</v>
      </c>
      <c r="AP13">
        <v>1.5094560000000004</v>
      </c>
      <c r="AQ13">
        <v>0</v>
      </c>
      <c r="AR13">
        <v>0.32826902173913047</v>
      </c>
      <c r="AS13">
        <v>1.3468279809693726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431.10267968039204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2.48</v>
      </c>
      <c r="L14">
        <v>203.44</v>
      </c>
      <c r="M14">
        <v>27.09</v>
      </c>
      <c r="N14">
        <v>34.97</v>
      </c>
      <c r="O14">
        <v>0</v>
      </c>
      <c r="P14">
        <v>26.05</v>
      </c>
      <c r="Q14">
        <v>3.33</v>
      </c>
      <c r="R14">
        <v>3.4377457404980341</v>
      </c>
      <c r="S14">
        <v>4.28</v>
      </c>
      <c r="T14">
        <v>0</v>
      </c>
      <c r="U14">
        <v>24.66</v>
      </c>
      <c r="V14">
        <v>3.3600000000000003</v>
      </c>
      <c r="W14">
        <v>10.01</v>
      </c>
      <c r="X14">
        <v>43.66</v>
      </c>
      <c r="Y14">
        <v>0</v>
      </c>
      <c r="Z14">
        <v>0</v>
      </c>
      <c r="AA14">
        <v>0</v>
      </c>
      <c r="AB14">
        <v>0.70570142535633895</v>
      </c>
      <c r="AC14">
        <v>0</v>
      </c>
      <c r="AD14">
        <v>0.3896525359576079</v>
      </c>
      <c r="AE14">
        <v>9.70449583648751</v>
      </c>
      <c r="AF14">
        <v>2.6108265720081136</v>
      </c>
      <c r="AG14">
        <v>12.388584000000003</v>
      </c>
      <c r="AH14">
        <v>0</v>
      </c>
      <c r="AI14">
        <v>0</v>
      </c>
      <c r="AJ14">
        <v>0</v>
      </c>
      <c r="AK14">
        <v>15.351120567375888</v>
      </c>
      <c r="AL14">
        <v>0</v>
      </c>
      <c r="AM14">
        <v>0</v>
      </c>
      <c r="AN14">
        <v>0</v>
      </c>
      <c r="AO14">
        <v>0</v>
      </c>
      <c r="AP14">
        <v>3.5067240000000011</v>
      </c>
      <c r="AQ14">
        <v>0</v>
      </c>
      <c r="AR14">
        <v>0.32826902173913047</v>
      </c>
      <c r="AS14">
        <v>1.3468279809693726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433.09994768039206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2.48</v>
      </c>
      <c r="L15">
        <v>203.44</v>
      </c>
      <c r="M15">
        <v>27.09</v>
      </c>
      <c r="N15">
        <v>34.97</v>
      </c>
      <c r="O15">
        <v>0</v>
      </c>
      <c r="P15">
        <v>26.05</v>
      </c>
      <c r="Q15">
        <v>3.33</v>
      </c>
      <c r="R15">
        <v>3.4377457404980341</v>
      </c>
      <c r="S15">
        <v>4.28</v>
      </c>
      <c r="T15">
        <v>0</v>
      </c>
      <c r="U15">
        <v>24.66</v>
      </c>
      <c r="V15">
        <v>3.3600000000000003</v>
      </c>
      <c r="W15">
        <v>10.01</v>
      </c>
      <c r="X15">
        <v>43.66</v>
      </c>
      <c r="Y15">
        <v>0</v>
      </c>
      <c r="Z15">
        <v>0</v>
      </c>
      <c r="AA15">
        <v>0</v>
      </c>
      <c r="AB15">
        <v>0.70570142535633895</v>
      </c>
      <c r="AC15">
        <v>0</v>
      </c>
      <c r="AD15">
        <v>2.6815457986373961</v>
      </c>
      <c r="AE15">
        <v>9.70449583648751</v>
      </c>
      <c r="AF15">
        <v>2.6108265720081136</v>
      </c>
      <c r="AG15">
        <v>12.388584000000003</v>
      </c>
      <c r="AH15">
        <v>0</v>
      </c>
      <c r="AI15">
        <v>0</v>
      </c>
      <c r="AJ15">
        <v>0</v>
      </c>
      <c r="AK15">
        <v>15.351120567375888</v>
      </c>
      <c r="AL15">
        <v>0</v>
      </c>
      <c r="AM15">
        <v>0</v>
      </c>
      <c r="AN15">
        <v>0</v>
      </c>
      <c r="AO15">
        <v>0</v>
      </c>
      <c r="AP15">
        <v>1.5094560000000004</v>
      </c>
      <c r="AQ15">
        <v>0</v>
      </c>
      <c r="AR15">
        <v>0.16260054347826089</v>
      </c>
      <c r="AS15">
        <v>1.3468279809693726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433.22890446481097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2.48</v>
      </c>
      <c r="L16">
        <v>203.44</v>
      </c>
      <c r="M16">
        <v>27.09</v>
      </c>
      <c r="N16">
        <v>34.97</v>
      </c>
      <c r="O16">
        <v>0</v>
      </c>
      <c r="P16">
        <v>26.05</v>
      </c>
      <c r="Q16">
        <v>3.33</v>
      </c>
      <c r="R16">
        <v>3.4377457404980341</v>
      </c>
      <c r="S16">
        <v>4.28</v>
      </c>
      <c r="T16">
        <v>0</v>
      </c>
      <c r="U16">
        <v>24.66</v>
      </c>
      <c r="V16">
        <v>3.3600000000000003</v>
      </c>
      <c r="W16">
        <v>7.18</v>
      </c>
      <c r="X16">
        <v>43.66</v>
      </c>
      <c r="Y16">
        <v>0</v>
      </c>
      <c r="Z16">
        <v>0</v>
      </c>
      <c r="AA16">
        <v>0</v>
      </c>
      <c r="AB16">
        <v>0.70570142535633895</v>
      </c>
      <c r="AC16">
        <v>0</v>
      </c>
      <c r="AD16">
        <v>2.6815457986373961</v>
      </c>
      <c r="AE16">
        <v>9.70449583648751</v>
      </c>
      <c r="AF16">
        <v>2.6108265720081136</v>
      </c>
      <c r="AG16">
        <v>12.388584000000003</v>
      </c>
      <c r="AH16">
        <v>0</v>
      </c>
      <c r="AI16">
        <v>0</v>
      </c>
      <c r="AJ16">
        <v>0</v>
      </c>
      <c r="AK16">
        <v>15.351120567375888</v>
      </c>
      <c r="AL16">
        <v>0</v>
      </c>
      <c r="AM16">
        <v>0</v>
      </c>
      <c r="AN16">
        <v>0</v>
      </c>
      <c r="AO16">
        <v>0</v>
      </c>
      <c r="AP16">
        <v>1.5094560000000004</v>
      </c>
      <c r="AQ16">
        <v>0</v>
      </c>
      <c r="AR16">
        <v>0.16260054347826089</v>
      </c>
      <c r="AS16">
        <v>1.3468279809693726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430.39890446481093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2.48</v>
      </c>
      <c r="L17">
        <v>203.44</v>
      </c>
      <c r="M17">
        <v>27.09</v>
      </c>
      <c r="N17">
        <v>34.97</v>
      </c>
      <c r="O17">
        <v>0</v>
      </c>
      <c r="P17">
        <v>26.05</v>
      </c>
      <c r="Q17">
        <v>3.33</v>
      </c>
      <c r="R17">
        <v>3.4377457404980341</v>
      </c>
      <c r="S17">
        <v>4.28</v>
      </c>
      <c r="T17">
        <v>0</v>
      </c>
      <c r="U17">
        <v>24.66</v>
      </c>
      <c r="V17">
        <v>3.3600000000000003</v>
      </c>
      <c r="W17">
        <v>7.18</v>
      </c>
      <c r="X17">
        <v>43.66</v>
      </c>
      <c r="Y17">
        <v>0</v>
      </c>
      <c r="Z17">
        <v>0</v>
      </c>
      <c r="AA17">
        <v>0</v>
      </c>
      <c r="AB17">
        <v>0.70570142535633895</v>
      </c>
      <c r="AC17">
        <v>0</v>
      </c>
      <c r="AD17">
        <v>2.6815457986373961</v>
      </c>
      <c r="AE17">
        <v>9.70449583648751</v>
      </c>
      <c r="AF17">
        <v>2.6108265720081136</v>
      </c>
      <c r="AG17">
        <v>12.388584000000003</v>
      </c>
      <c r="AH17">
        <v>0</v>
      </c>
      <c r="AI17">
        <v>0</v>
      </c>
      <c r="AJ17">
        <v>0</v>
      </c>
      <c r="AK17">
        <v>15.351120567375888</v>
      </c>
      <c r="AL17">
        <v>0</v>
      </c>
      <c r="AM17">
        <v>0</v>
      </c>
      <c r="AN17">
        <v>0</v>
      </c>
      <c r="AO17">
        <v>0</v>
      </c>
      <c r="AP17">
        <v>1.5094560000000004</v>
      </c>
      <c r="AQ17">
        <v>0</v>
      </c>
      <c r="AR17">
        <v>0.16260054347826089</v>
      </c>
      <c r="AS17">
        <v>1.3468279809693726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430.39890446481093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2.48</v>
      </c>
      <c r="L18">
        <v>203.44</v>
      </c>
      <c r="M18">
        <v>27.09</v>
      </c>
      <c r="N18">
        <v>34.97</v>
      </c>
      <c r="O18">
        <v>0</v>
      </c>
      <c r="P18">
        <v>26.05</v>
      </c>
      <c r="Q18">
        <v>3.33</v>
      </c>
      <c r="R18">
        <v>3.4377457404980341</v>
      </c>
      <c r="S18">
        <v>4.28</v>
      </c>
      <c r="T18">
        <v>0</v>
      </c>
      <c r="U18">
        <v>24.66</v>
      </c>
      <c r="V18">
        <v>3.3600000000000003</v>
      </c>
      <c r="W18">
        <v>7.18</v>
      </c>
      <c r="X18">
        <v>43.66</v>
      </c>
      <c r="Y18">
        <v>0</v>
      </c>
      <c r="Z18">
        <v>0</v>
      </c>
      <c r="AA18">
        <v>0</v>
      </c>
      <c r="AB18">
        <v>0.70570142535633895</v>
      </c>
      <c r="AC18">
        <v>0</v>
      </c>
      <c r="AD18">
        <v>2.6815457986373961</v>
      </c>
      <c r="AE18">
        <v>9.70449583648751</v>
      </c>
      <c r="AF18">
        <v>2.6108265720081136</v>
      </c>
      <c r="AG18">
        <v>12.388584000000003</v>
      </c>
      <c r="AH18">
        <v>0</v>
      </c>
      <c r="AI18">
        <v>0</v>
      </c>
      <c r="AJ18">
        <v>0</v>
      </c>
      <c r="AK18">
        <v>15.351120567375888</v>
      </c>
      <c r="AL18">
        <v>0</v>
      </c>
      <c r="AM18">
        <v>0</v>
      </c>
      <c r="AN18">
        <v>0</v>
      </c>
      <c r="AO18">
        <v>0</v>
      </c>
      <c r="AP18">
        <v>1.5094560000000004</v>
      </c>
      <c r="AQ18">
        <v>0</v>
      </c>
      <c r="AR18">
        <v>0.16260054347826089</v>
      </c>
      <c r="AS18">
        <v>1.3468279809693726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430.39890446481093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2.48</v>
      </c>
      <c r="L19">
        <v>203.44</v>
      </c>
      <c r="M19">
        <v>27.09</v>
      </c>
      <c r="N19">
        <v>34.97</v>
      </c>
      <c r="O19">
        <v>0</v>
      </c>
      <c r="P19">
        <v>26.05</v>
      </c>
      <c r="Q19">
        <v>3.33</v>
      </c>
      <c r="R19">
        <v>3.4377457404980341</v>
      </c>
      <c r="S19">
        <v>4.28</v>
      </c>
      <c r="T19">
        <v>0</v>
      </c>
      <c r="U19">
        <v>24.66</v>
      </c>
      <c r="V19">
        <v>3.3600000000000003</v>
      </c>
      <c r="W19">
        <v>7.18</v>
      </c>
      <c r="X19">
        <v>43.66</v>
      </c>
      <c r="Y19">
        <v>0</v>
      </c>
      <c r="Z19">
        <v>0</v>
      </c>
      <c r="AA19">
        <v>0</v>
      </c>
      <c r="AB19">
        <v>0.70570142535633895</v>
      </c>
      <c r="AC19">
        <v>0</v>
      </c>
      <c r="AD19">
        <v>2.6815457986373961</v>
      </c>
      <c r="AE19">
        <v>9.70449583648751</v>
      </c>
      <c r="AF19">
        <v>2.6108265720081136</v>
      </c>
      <c r="AG19">
        <v>12.388584000000003</v>
      </c>
      <c r="AH19">
        <v>0</v>
      </c>
      <c r="AI19">
        <v>0</v>
      </c>
      <c r="AJ19">
        <v>0</v>
      </c>
      <c r="AK19">
        <v>15.351120567375888</v>
      </c>
      <c r="AL19">
        <v>0</v>
      </c>
      <c r="AM19">
        <v>0</v>
      </c>
      <c r="AN19">
        <v>0</v>
      </c>
      <c r="AO19">
        <v>0</v>
      </c>
      <c r="AP19">
        <v>1.5094560000000004</v>
      </c>
      <c r="AQ19">
        <v>0</v>
      </c>
      <c r="AR19">
        <v>0.16260054347826089</v>
      </c>
      <c r="AS19">
        <v>1.3468279809693726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430.39890446481093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2.48</v>
      </c>
      <c r="L20">
        <v>203.44</v>
      </c>
      <c r="M20">
        <v>27.09</v>
      </c>
      <c r="N20">
        <v>34.97</v>
      </c>
      <c r="O20">
        <v>0</v>
      </c>
      <c r="P20">
        <v>26.05</v>
      </c>
      <c r="Q20">
        <v>3.33</v>
      </c>
      <c r="R20">
        <v>3.4377457404980341</v>
      </c>
      <c r="S20">
        <v>4.28</v>
      </c>
      <c r="T20">
        <v>0</v>
      </c>
      <c r="U20">
        <v>24.66</v>
      </c>
      <c r="V20">
        <v>3.3600000000000003</v>
      </c>
      <c r="W20">
        <v>7.18</v>
      </c>
      <c r="X20">
        <v>43.66</v>
      </c>
      <c r="Y20">
        <v>0</v>
      </c>
      <c r="Z20">
        <v>0</v>
      </c>
      <c r="AA20">
        <v>0</v>
      </c>
      <c r="AB20">
        <v>0.70570142535633895</v>
      </c>
      <c r="AC20">
        <v>0</v>
      </c>
      <c r="AD20">
        <v>2.6815457986373961</v>
      </c>
      <c r="AE20">
        <v>9.70449583648751</v>
      </c>
      <c r="AF20">
        <v>2.6108265720081136</v>
      </c>
      <c r="AG20">
        <v>12.388584000000003</v>
      </c>
      <c r="AH20">
        <v>0</v>
      </c>
      <c r="AI20">
        <v>0</v>
      </c>
      <c r="AJ20">
        <v>0</v>
      </c>
      <c r="AK20">
        <v>15.351120567375888</v>
      </c>
      <c r="AL20">
        <v>0</v>
      </c>
      <c r="AM20">
        <v>0</v>
      </c>
      <c r="AN20">
        <v>0</v>
      </c>
      <c r="AO20">
        <v>0</v>
      </c>
      <c r="AP20">
        <v>1.5094560000000004</v>
      </c>
      <c r="AQ20">
        <v>0</v>
      </c>
      <c r="AR20">
        <v>0.16260054347826089</v>
      </c>
      <c r="AS20">
        <v>1.3468279809693726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430.39890446481093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2.48</v>
      </c>
      <c r="L21">
        <v>203.44</v>
      </c>
      <c r="M21">
        <v>27.09</v>
      </c>
      <c r="N21">
        <v>34.97</v>
      </c>
      <c r="O21">
        <v>0</v>
      </c>
      <c r="P21">
        <v>26.05</v>
      </c>
      <c r="Q21">
        <v>3.33</v>
      </c>
      <c r="R21">
        <v>3.4377457404980341</v>
      </c>
      <c r="S21">
        <v>4.28</v>
      </c>
      <c r="T21">
        <v>0</v>
      </c>
      <c r="U21">
        <v>24.66</v>
      </c>
      <c r="V21">
        <v>3.3600000000000003</v>
      </c>
      <c r="W21">
        <v>7.18</v>
      </c>
      <c r="X21">
        <v>43.66</v>
      </c>
      <c r="Y21">
        <v>0</v>
      </c>
      <c r="Z21">
        <v>0</v>
      </c>
      <c r="AA21">
        <v>0</v>
      </c>
      <c r="AB21">
        <v>0.70570142535633895</v>
      </c>
      <c r="AC21">
        <v>0</v>
      </c>
      <c r="AD21">
        <v>2.6815457986373961</v>
      </c>
      <c r="AE21">
        <v>9.70449583648751</v>
      </c>
      <c r="AF21">
        <v>2.6108265720081136</v>
      </c>
      <c r="AG21">
        <v>12.388584000000003</v>
      </c>
      <c r="AH21">
        <v>6.8876694825765581</v>
      </c>
      <c r="AI21">
        <v>0</v>
      </c>
      <c r="AJ21">
        <v>0</v>
      </c>
      <c r="AK21">
        <v>15.351120567375888</v>
      </c>
      <c r="AL21">
        <v>0</v>
      </c>
      <c r="AM21">
        <v>0</v>
      </c>
      <c r="AN21">
        <v>0</v>
      </c>
      <c r="AO21">
        <v>0</v>
      </c>
      <c r="AP21">
        <v>1.5094560000000004</v>
      </c>
      <c r="AQ21">
        <v>0</v>
      </c>
      <c r="AR21">
        <v>0.16260054347826089</v>
      </c>
      <c r="AS21">
        <v>1.3468279809693726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437.28657394738747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2.48</v>
      </c>
      <c r="L22">
        <v>203.44</v>
      </c>
      <c r="M22">
        <v>27.09</v>
      </c>
      <c r="N22">
        <v>34.97</v>
      </c>
      <c r="O22">
        <v>0</v>
      </c>
      <c r="P22">
        <v>26.05</v>
      </c>
      <c r="Q22">
        <v>3.33</v>
      </c>
      <c r="R22">
        <v>3.4377457404980341</v>
      </c>
      <c r="S22">
        <v>4.28</v>
      </c>
      <c r="T22">
        <v>0</v>
      </c>
      <c r="U22">
        <v>24.66</v>
      </c>
      <c r="V22">
        <v>3.3600000000000003</v>
      </c>
      <c r="W22">
        <v>7.18</v>
      </c>
      <c r="X22">
        <v>43.66</v>
      </c>
      <c r="Y22">
        <v>0</v>
      </c>
      <c r="Z22">
        <v>0</v>
      </c>
      <c r="AA22">
        <v>0</v>
      </c>
      <c r="AB22">
        <v>0.70570142535633895</v>
      </c>
      <c r="AC22">
        <v>0</v>
      </c>
      <c r="AD22">
        <v>2.6815457986373961</v>
      </c>
      <c r="AE22">
        <v>9.70449583648751</v>
      </c>
      <c r="AF22">
        <v>2.6108265720081136</v>
      </c>
      <c r="AG22">
        <v>12.388584000000003</v>
      </c>
      <c r="AH22">
        <v>13.772270960929252</v>
      </c>
      <c r="AI22">
        <v>0</v>
      </c>
      <c r="AJ22">
        <v>0</v>
      </c>
      <c r="AK22">
        <v>15.351120567375888</v>
      </c>
      <c r="AL22">
        <v>0</v>
      </c>
      <c r="AM22">
        <v>0</v>
      </c>
      <c r="AN22">
        <v>0</v>
      </c>
      <c r="AO22">
        <v>0</v>
      </c>
      <c r="AP22">
        <v>1.5094560000000004</v>
      </c>
      <c r="AQ22">
        <v>0</v>
      </c>
      <c r="AR22">
        <v>0.16260054347826089</v>
      </c>
      <c r="AS22">
        <v>1.3468279809693726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444.17117542574016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2.48</v>
      </c>
      <c r="L23">
        <v>203.44</v>
      </c>
      <c r="M23">
        <v>27.09</v>
      </c>
      <c r="N23">
        <v>34.97</v>
      </c>
      <c r="O23">
        <v>0</v>
      </c>
      <c r="P23">
        <v>26.05</v>
      </c>
      <c r="Q23">
        <v>3.33</v>
      </c>
      <c r="R23">
        <v>3.4377457404980341</v>
      </c>
      <c r="S23">
        <v>4.28</v>
      </c>
      <c r="T23">
        <v>0</v>
      </c>
      <c r="U23">
        <v>24.66</v>
      </c>
      <c r="V23">
        <v>3.3600000000000003</v>
      </c>
      <c r="W23">
        <v>7.18</v>
      </c>
      <c r="X23">
        <v>43.66</v>
      </c>
      <c r="Y23">
        <v>0</v>
      </c>
      <c r="Z23">
        <v>0</v>
      </c>
      <c r="AA23">
        <v>0</v>
      </c>
      <c r="AB23">
        <v>0.70570142535633895</v>
      </c>
      <c r="AC23">
        <v>0</v>
      </c>
      <c r="AD23">
        <v>2.6815457986373961</v>
      </c>
      <c r="AE23">
        <v>9.70449583648751</v>
      </c>
      <c r="AF23">
        <v>2.6108265720081136</v>
      </c>
      <c r="AG23">
        <v>12.388584000000003</v>
      </c>
      <c r="AH23">
        <v>13.772270960929252</v>
      </c>
      <c r="AI23">
        <v>0</v>
      </c>
      <c r="AJ23">
        <v>0</v>
      </c>
      <c r="AK23">
        <v>15.351120567375888</v>
      </c>
      <c r="AL23">
        <v>0</v>
      </c>
      <c r="AM23">
        <v>0</v>
      </c>
      <c r="AN23">
        <v>0</v>
      </c>
      <c r="AO23">
        <v>0</v>
      </c>
      <c r="AP23">
        <v>1.5094560000000004</v>
      </c>
      <c r="AQ23">
        <v>4.396807936507936</v>
      </c>
      <c r="AR23">
        <v>0.2300951086956522</v>
      </c>
      <c r="AS23">
        <v>1.3468279809693726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448.63547792746544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2.48</v>
      </c>
      <c r="L24">
        <v>203.44</v>
      </c>
      <c r="M24">
        <v>27.09</v>
      </c>
      <c r="N24">
        <v>34.97</v>
      </c>
      <c r="O24">
        <v>0</v>
      </c>
      <c r="P24">
        <v>26.05</v>
      </c>
      <c r="Q24">
        <v>3.33</v>
      </c>
      <c r="R24">
        <v>3.4377457404980341</v>
      </c>
      <c r="S24">
        <v>4.28</v>
      </c>
      <c r="T24">
        <v>0</v>
      </c>
      <c r="U24">
        <v>24.66</v>
      </c>
      <c r="V24">
        <v>3.3600000000000003</v>
      </c>
      <c r="W24">
        <v>7.18</v>
      </c>
      <c r="X24">
        <v>43.66</v>
      </c>
      <c r="Y24">
        <v>0</v>
      </c>
      <c r="Z24">
        <v>0</v>
      </c>
      <c r="AA24">
        <v>0</v>
      </c>
      <c r="AB24">
        <v>0.70570142535633895</v>
      </c>
      <c r="AC24">
        <v>0</v>
      </c>
      <c r="AD24">
        <v>2.6815457986373961</v>
      </c>
      <c r="AE24">
        <v>9.70449583648751</v>
      </c>
      <c r="AF24">
        <v>2.6108265720081136</v>
      </c>
      <c r="AG24">
        <v>12.388584000000003</v>
      </c>
      <c r="AH24">
        <v>20.65994044350581</v>
      </c>
      <c r="AI24">
        <v>0</v>
      </c>
      <c r="AJ24">
        <v>0</v>
      </c>
      <c r="AK24">
        <v>15.351120567375888</v>
      </c>
      <c r="AL24">
        <v>0</v>
      </c>
      <c r="AM24">
        <v>0</v>
      </c>
      <c r="AN24">
        <v>0</v>
      </c>
      <c r="AO24">
        <v>0</v>
      </c>
      <c r="AP24">
        <v>1.5094560000000004</v>
      </c>
      <c r="AQ24">
        <v>9.0881682539682522</v>
      </c>
      <c r="AR24">
        <v>0.2300951086956522</v>
      </c>
      <c r="AS24">
        <v>1.3468279809693726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460.21450772750239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2.48</v>
      </c>
      <c r="L25">
        <v>203.44</v>
      </c>
      <c r="M25">
        <v>27.09</v>
      </c>
      <c r="N25">
        <v>34.97</v>
      </c>
      <c r="O25">
        <v>0</v>
      </c>
      <c r="P25">
        <v>26.05</v>
      </c>
      <c r="Q25">
        <v>3.33</v>
      </c>
      <c r="R25">
        <v>3.4377457404980341</v>
      </c>
      <c r="S25">
        <v>4.28</v>
      </c>
      <c r="T25">
        <v>0</v>
      </c>
      <c r="U25">
        <v>24.66</v>
      </c>
      <c r="V25">
        <v>3.3600000000000003</v>
      </c>
      <c r="W25">
        <v>7.18</v>
      </c>
      <c r="X25">
        <v>24.02</v>
      </c>
      <c r="Y25">
        <v>0</v>
      </c>
      <c r="Z25">
        <v>0.32522727272727275</v>
      </c>
      <c r="AA25">
        <v>0</v>
      </c>
      <c r="AB25">
        <v>0.70570142535633895</v>
      </c>
      <c r="AC25">
        <v>0</v>
      </c>
      <c r="AD25">
        <v>2.6815457986373961</v>
      </c>
      <c r="AE25">
        <v>9.70449583648751</v>
      </c>
      <c r="AF25">
        <v>2.6108265720081136</v>
      </c>
      <c r="AG25">
        <v>12.388584000000003</v>
      </c>
      <c r="AH25">
        <v>27.544541921858503</v>
      </c>
      <c r="AI25">
        <v>0</v>
      </c>
      <c r="AJ25">
        <v>0</v>
      </c>
      <c r="AK25">
        <v>15.351120567375888</v>
      </c>
      <c r="AL25">
        <v>0</v>
      </c>
      <c r="AM25">
        <v>0</v>
      </c>
      <c r="AN25">
        <v>0</v>
      </c>
      <c r="AO25">
        <v>0</v>
      </c>
      <c r="AP25">
        <v>1.5094560000000004</v>
      </c>
      <c r="AQ25">
        <v>9.0881682539682522</v>
      </c>
      <c r="AR25">
        <v>0.2300951086956522</v>
      </c>
      <c r="AS25">
        <v>1.3468279809693726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447.78433647858236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2.48</v>
      </c>
      <c r="L26">
        <v>203.44</v>
      </c>
      <c r="M26">
        <v>27.09</v>
      </c>
      <c r="N26">
        <v>34.97</v>
      </c>
      <c r="O26">
        <v>0</v>
      </c>
      <c r="P26">
        <v>26.05</v>
      </c>
      <c r="Q26">
        <v>3.33</v>
      </c>
      <c r="R26">
        <v>3.4377457404980341</v>
      </c>
      <c r="S26">
        <v>4.28</v>
      </c>
      <c r="T26">
        <v>0</v>
      </c>
      <c r="U26">
        <v>24.66</v>
      </c>
      <c r="V26">
        <v>3.3600000000000003</v>
      </c>
      <c r="W26">
        <v>10.01</v>
      </c>
      <c r="X26">
        <v>43.66</v>
      </c>
      <c r="Y26">
        <v>0</v>
      </c>
      <c r="Z26">
        <v>0.64738636363636359</v>
      </c>
      <c r="AA26">
        <v>0</v>
      </c>
      <c r="AB26">
        <v>1.1782145536384094</v>
      </c>
      <c r="AC26">
        <v>2.8503243285691848</v>
      </c>
      <c r="AD26">
        <v>5.3661597274791824</v>
      </c>
      <c r="AE26">
        <v>9.70449583648751</v>
      </c>
      <c r="AF26">
        <v>2.6108265720081136</v>
      </c>
      <c r="AG26">
        <v>12.388584000000003</v>
      </c>
      <c r="AH26">
        <v>34.432211404435058</v>
      </c>
      <c r="AI26">
        <v>0.75174391201885316</v>
      </c>
      <c r="AJ26">
        <v>0</v>
      </c>
      <c r="AK26">
        <v>15.351120567375888</v>
      </c>
      <c r="AL26">
        <v>0</v>
      </c>
      <c r="AM26">
        <v>0</v>
      </c>
      <c r="AN26">
        <v>0</v>
      </c>
      <c r="AO26">
        <v>0</v>
      </c>
      <c r="AP26">
        <v>1.5094560000000004</v>
      </c>
      <c r="AQ26">
        <v>13.635320634920632</v>
      </c>
      <c r="AR26">
        <v>0.2300951086956522</v>
      </c>
      <c r="AS26">
        <v>1.3468279809693726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488.77051273073226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2.48</v>
      </c>
      <c r="L27">
        <v>203.44</v>
      </c>
      <c r="M27">
        <v>27.09</v>
      </c>
      <c r="N27">
        <v>34.97</v>
      </c>
      <c r="O27">
        <v>0</v>
      </c>
      <c r="P27">
        <v>26.05</v>
      </c>
      <c r="Q27">
        <v>3.33</v>
      </c>
      <c r="R27">
        <v>3.4377457404980341</v>
      </c>
      <c r="S27">
        <v>4.28</v>
      </c>
      <c r="T27">
        <v>0</v>
      </c>
      <c r="U27">
        <v>24.66</v>
      </c>
      <c r="V27">
        <v>3.3600000000000003</v>
      </c>
      <c r="W27">
        <v>7.18</v>
      </c>
      <c r="X27">
        <v>24.02</v>
      </c>
      <c r="Y27">
        <v>0</v>
      </c>
      <c r="Z27">
        <v>1.9206818181818182</v>
      </c>
      <c r="AA27">
        <v>3.4877594936708856</v>
      </c>
      <c r="AB27">
        <v>3.5346436609152283</v>
      </c>
      <c r="AC27">
        <v>5.7006486571383697</v>
      </c>
      <c r="AD27">
        <v>8.0906593489780469</v>
      </c>
      <c r="AE27">
        <v>9.70449583648751</v>
      </c>
      <c r="AF27">
        <v>2.6108265720081136</v>
      </c>
      <c r="AG27">
        <v>12.388584000000003</v>
      </c>
      <c r="AH27">
        <v>41.316812882787751</v>
      </c>
      <c r="AI27">
        <v>1.8716889238020422</v>
      </c>
      <c r="AJ27">
        <v>0</v>
      </c>
      <c r="AK27">
        <v>15.351120567375888</v>
      </c>
      <c r="AL27">
        <v>0</v>
      </c>
      <c r="AM27">
        <v>0</v>
      </c>
      <c r="AN27">
        <v>0</v>
      </c>
      <c r="AO27">
        <v>0</v>
      </c>
      <c r="AP27">
        <v>1.5094560000000004</v>
      </c>
      <c r="AQ27">
        <v>18.326680952380947</v>
      </c>
      <c r="AR27">
        <v>0.2300951086956522</v>
      </c>
      <c r="AS27">
        <v>1.3468279809693726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491.68872754388963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2.48</v>
      </c>
      <c r="L28">
        <v>203.44</v>
      </c>
      <c r="M28">
        <v>27.09</v>
      </c>
      <c r="N28">
        <v>34.97</v>
      </c>
      <c r="O28">
        <v>0</v>
      </c>
      <c r="P28">
        <v>26.05</v>
      </c>
      <c r="Q28">
        <v>3.33</v>
      </c>
      <c r="R28">
        <v>3.4377457404980341</v>
      </c>
      <c r="S28">
        <v>4.28</v>
      </c>
      <c r="T28">
        <v>0</v>
      </c>
      <c r="U28">
        <v>24.66</v>
      </c>
      <c r="V28">
        <v>3.3600000000000003</v>
      </c>
      <c r="W28">
        <v>7.18</v>
      </c>
      <c r="X28">
        <v>24.02</v>
      </c>
      <c r="Y28">
        <v>0</v>
      </c>
      <c r="Z28">
        <v>5.7589772727272726</v>
      </c>
      <c r="AA28">
        <v>4.1350042194092831</v>
      </c>
      <c r="AB28">
        <v>11.631800450112525</v>
      </c>
      <c r="AC28">
        <v>8.5571093136484997</v>
      </c>
      <c r="AD28">
        <v>10.759932626797882</v>
      </c>
      <c r="AE28">
        <v>14.552141559424678</v>
      </c>
      <c r="AF28">
        <v>5.8045638945233273</v>
      </c>
      <c r="AG28">
        <v>12.388584000000003</v>
      </c>
      <c r="AH28">
        <v>41.316812882787751</v>
      </c>
      <c r="AI28">
        <v>9.7450557737627665</v>
      </c>
      <c r="AJ28">
        <v>0</v>
      </c>
      <c r="AK28">
        <v>15.351120567375888</v>
      </c>
      <c r="AL28">
        <v>0</v>
      </c>
      <c r="AM28">
        <v>1.5525431357839456</v>
      </c>
      <c r="AN28">
        <v>0</v>
      </c>
      <c r="AO28">
        <v>0</v>
      </c>
      <c r="AP28">
        <v>1.5094560000000004</v>
      </c>
      <c r="AQ28">
        <v>18.326680952380947</v>
      </c>
      <c r="AR28">
        <v>0.2300951086956522</v>
      </c>
      <c r="AS28">
        <v>1.3468279809693726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527.26445147889774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2.4800000000000004</v>
      </c>
      <c r="L29">
        <v>203.44</v>
      </c>
      <c r="M29">
        <v>27.09</v>
      </c>
      <c r="N29">
        <v>34.97</v>
      </c>
      <c r="O29">
        <v>0</v>
      </c>
      <c r="P29">
        <v>24.17715897074374</v>
      </c>
      <c r="Q29">
        <v>3.33</v>
      </c>
      <c r="R29">
        <v>3.4377457404980341</v>
      </c>
      <c r="S29">
        <v>4.28</v>
      </c>
      <c r="T29">
        <v>0</v>
      </c>
      <c r="U29">
        <v>24.66</v>
      </c>
      <c r="V29">
        <v>3.3600000000000003</v>
      </c>
      <c r="W29">
        <v>7.18</v>
      </c>
      <c r="X29">
        <v>43.66</v>
      </c>
      <c r="Y29">
        <v>0</v>
      </c>
      <c r="Z29">
        <v>5.7589772727272726</v>
      </c>
      <c r="AA29">
        <v>4.1350042194092831</v>
      </c>
      <c r="AB29">
        <v>11.631800450112525</v>
      </c>
      <c r="AC29">
        <v>8.5571093136484997</v>
      </c>
      <c r="AD29">
        <v>10.759932626797882</v>
      </c>
      <c r="AE29">
        <v>14.552141559424678</v>
      </c>
      <c r="AF29">
        <v>5.8045638945233273</v>
      </c>
      <c r="AG29">
        <v>12.388584000000003</v>
      </c>
      <c r="AH29">
        <v>41.316812882787751</v>
      </c>
      <c r="AI29">
        <v>9.7450557737627665</v>
      </c>
      <c r="AJ29">
        <v>0</v>
      </c>
      <c r="AK29">
        <v>15.351120567375888</v>
      </c>
      <c r="AL29">
        <v>0</v>
      </c>
      <c r="AM29">
        <v>3.102018004501125</v>
      </c>
      <c r="AN29">
        <v>0</v>
      </c>
      <c r="AO29">
        <v>0</v>
      </c>
      <c r="AP29">
        <v>3.5067240000000011</v>
      </c>
      <c r="AQ29">
        <v>18.326680952380947</v>
      </c>
      <c r="AR29">
        <v>0.2300951086956522</v>
      </c>
      <c r="AS29">
        <v>1.3468279809693726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548.57835331835861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2.48</v>
      </c>
      <c r="L30">
        <v>203.44</v>
      </c>
      <c r="M30">
        <v>27.09</v>
      </c>
      <c r="N30">
        <v>34.97</v>
      </c>
      <c r="O30">
        <v>0</v>
      </c>
      <c r="P30">
        <v>26.052841094994005</v>
      </c>
      <c r="Q30">
        <v>3.33</v>
      </c>
      <c r="R30">
        <v>3.4377457404980341</v>
      </c>
      <c r="S30">
        <v>4.28</v>
      </c>
      <c r="T30">
        <v>0</v>
      </c>
      <c r="U30">
        <v>24.66</v>
      </c>
      <c r="V30">
        <v>3.3600000000000003</v>
      </c>
      <c r="W30">
        <v>7.18</v>
      </c>
      <c r="X30">
        <v>43.66</v>
      </c>
      <c r="Y30">
        <v>0</v>
      </c>
      <c r="Z30">
        <v>5.7589772727272726</v>
      </c>
      <c r="AA30">
        <v>4.1350042194092831</v>
      </c>
      <c r="AB30">
        <v>11.631800450112525</v>
      </c>
      <c r="AC30">
        <v>8.5571093136484997</v>
      </c>
      <c r="AD30">
        <v>10.759932626797882</v>
      </c>
      <c r="AE30">
        <v>14.552141559424678</v>
      </c>
      <c r="AF30">
        <v>5.8045638945233273</v>
      </c>
      <c r="AG30">
        <v>12.388584000000003</v>
      </c>
      <c r="AH30">
        <v>41.316812882787751</v>
      </c>
      <c r="AI30">
        <v>9.7450557737627665</v>
      </c>
      <c r="AJ30">
        <v>0</v>
      </c>
      <c r="AK30">
        <v>15.351120567375888</v>
      </c>
      <c r="AL30">
        <v>0</v>
      </c>
      <c r="AM30">
        <v>3.102018004501125</v>
      </c>
      <c r="AN30">
        <v>0</v>
      </c>
      <c r="AO30">
        <v>0</v>
      </c>
      <c r="AP30">
        <v>1.6966040000000004</v>
      </c>
      <c r="AQ30">
        <v>18.326680952380947</v>
      </c>
      <c r="AR30">
        <v>0.32826902173913047</v>
      </c>
      <c r="AS30">
        <v>1.3468279809693726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548.74208935565241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2.4800000000000004</v>
      </c>
      <c r="L31">
        <v>203.44</v>
      </c>
      <c r="M31">
        <v>27.09</v>
      </c>
      <c r="N31">
        <v>34.97</v>
      </c>
      <c r="O31">
        <v>0</v>
      </c>
      <c r="P31">
        <v>30.253068262501266</v>
      </c>
      <c r="Q31">
        <v>3.33</v>
      </c>
      <c r="R31">
        <v>3.4377457404980341</v>
      </c>
      <c r="S31">
        <v>4.28</v>
      </c>
      <c r="T31">
        <v>0</v>
      </c>
      <c r="U31">
        <v>24.66</v>
      </c>
      <c r="V31">
        <v>3.3600000000000003</v>
      </c>
      <c r="W31">
        <v>7.18</v>
      </c>
      <c r="X31">
        <v>43.66</v>
      </c>
      <c r="Y31">
        <v>0</v>
      </c>
      <c r="Z31">
        <v>5.7589772727272726</v>
      </c>
      <c r="AA31">
        <v>4.1350042194092831</v>
      </c>
      <c r="AB31">
        <v>11.631800450112525</v>
      </c>
      <c r="AC31">
        <v>8.5571093136484997</v>
      </c>
      <c r="AD31">
        <v>10.759932626797882</v>
      </c>
      <c r="AE31">
        <v>14.552141559424678</v>
      </c>
      <c r="AF31">
        <v>5.8045638945233273</v>
      </c>
      <c r="AG31">
        <v>12.388584000000003</v>
      </c>
      <c r="AH31">
        <v>41.316812882787751</v>
      </c>
      <c r="AI31">
        <v>9.7450557737627665</v>
      </c>
      <c r="AJ31">
        <v>0</v>
      </c>
      <c r="AK31">
        <v>15.351120567375888</v>
      </c>
      <c r="AL31">
        <v>0</v>
      </c>
      <c r="AM31">
        <v>3.102018004501125</v>
      </c>
      <c r="AN31">
        <v>0</v>
      </c>
      <c r="AO31">
        <v>0</v>
      </c>
      <c r="AP31">
        <v>1.5094560000000004</v>
      </c>
      <c r="AQ31">
        <v>18.326680952380947</v>
      </c>
      <c r="AR31">
        <v>10.400298913043478</v>
      </c>
      <c r="AS31">
        <v>1.3468279809693726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562.82719841446396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2.48</v>
      </c>
      <c r="L32">
        <v>203.44</v>
      </c>
      <c r="M32">
        <v>27.09</v>
      </c>
      <c r="N32">
        <v>34.97</v>
      </c>
      <c r="O32">
        <v>0</v>
      </c>
      <c r="P32">
        <v>30.253068262501266</v>
      </c>
      <c r="Q32">
        <v>3.33</v>
      </c>
      <c r="R32">
        <v>3.4377457404980341</v>
      </c>
      <c r="S32">
        <v>4.28</v>
      </c>
      <c r="T32">
        <v>0</v>
      </c>
      <c r="U32">
        <v>24.66</v>
      </c>
      <c r="V32">
        <v>3.3600000000000003</v>
      </c>
      <c r="W32">
        <v>7.18</v>
      </c>
      <c r="X32">
        <v>43.66</v>
      </c>
      <c r="Y32">
        <v>0</v>
      </c>
      <c r="Z32">
        <v>5.7589772727272726</v>
      </c>
      <c r="AA32">
        <v>3.4877594936708856</v>
      </c>
      <c r="AB32">
        <v>11.631800450112525</v>
      </c>
      <c r="AC32">
        <v>8.5571093136484997</v>
      </c>
      <c r="AD32">
        <v>10.759932626797882</v>
      </c>
      <c r="AE32">
        <v>14.552141559424678</v>
      </c>
      <c r="AF32">
        <v>5.8045638945233273</v>
      </c>
      <c r="AG32">
        <v>12.388584000000003</v>
      </c>
      <c r="AH32">
        <v>41.316812882787751</v>
      </c>
      <c r="AI32">
        <v>9.7450557737627665</v>
      </c>
      <c r="AJ32">
        <v>0</v>
      </c>
      <c r="AK32">
        <v>15.351120567375888</v>
      </c>
      <c r="AL32">
        <v>0</v>
      </c>
      <c r="AM32">
        <v>1.5525431357839456</v>
      </c>
      <c r="AN32">
        <v>0</v>
      </c>
      <c r="AO32">
        <v>0</v>
      </c>
      <c r="AP32">
        <v>1.5094560000000004</v>
      </c>
      <c r="AQ32">
        <v>18.326680952380947</v>
      </c>
      <c r="AR32">
        <v>10.400298913043478</v>
      </c>
      <c r="AS32">
        <v>1.3468279809693726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560.63047882000831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2.4800000000000004</v>
      </c>
      <c r="L33">
        <v>203.44</v>
      </c>
      <c r="M33">
        <v>27.09</v>
      </c>
      <c r="N33">
        <v>34.97</v>
      </c>
      <c r="O33">
        <v>0</v>
      </c>
      <c r="P33">
        <v>30.253068262501266</v>
      </c>
      <c r="Q33">
        <v>3.33</v>
      </c>
      <c r="R33">
        <v>3.4377457404980341</v>
      </c>
      <c r="S33">
        <v>4.28</v>
      </c>
      <c r="T33">
        <v>0</v>
      </c>
      <c r="U33">
        <v>24.66</v>
      </c>
      <c r="V33">
        <v>3.3600000000000003</v>
      </c>
      <c r="W33">
        <v>10.01</v>
      </c>
      <c r="X33">
        <v>43.66</v>
      </c>
      <c r="Y33">
        <v>0</v>
      </c>
      <c r="Z33">
        <v>0.32522727272727275</v>
      </c>
      <c r="AA33">
        <v>0</v>
      </c>
      <c r="AB33">
        <v>7.7565791447861958</v>
      </c>
      <c r="AC33">
        <v>5.7006486571383697</v>
      </c>
      <c r="AD33">
        <v>8.0906593489780469</v>
      </c>
      <c r="AE33">
        <v>9.70449583648751</v>
      </c>
      <c r="AF33">
        <v>2.6108265720081136</v>
      </c>
      <c r="AG33">
        <v>12.388584000000003</v>
      </c>
      <c r="AH33">
        <v>34.432211404435058</v>
      </c>
      <c r="AI33">
        <v>9.7450557737627665</v>
      </c>
      <c r="AJ33">
        <v>0</v>
      </c>
      <c r="AK33">
        <v>15.351120567375888</v>
      </c>
      <c r="AL33">
        <v>0</v>
      </c>
      <c r="AM33">
        <v>0</v>
      </c>
      <c r="AN33">
        <v>0</v>
      </c>
      <c r="AO33">
        <v>0</v>
      </c>
      <c r="AP33">
        <v>1.5094560000000004</v>
      </c>
      <c r="AQ33">
        <v>13.635320634920632</v>
      </c>
      <c r="AR33">
        <v>0.97560326086956517</v>
      </c>
      <c r="AS33">
        <v>1.3468279809693726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514.54343045745804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2.3900000000000006</v>
      </c>
      <c r="L34">
        <v>203.44</v>
      </c>
      <c r="M34">
        <v>27.09</v>
      </c>
      <c r="N34">
        <v>34.97</v>
      </c>
      <c r="O34">
        <v>0</v>
      </c>
      <c r="P34">
        <v>30.253068262501266</v>
      </c>
      <c r="Q34">
        <v>3.33</v>
      </c>
      <c r="R34">
        <v>3.4377457404980341</v>
      </c>
      <c r="S34">
        <v>4.28</v>
      </c>
      <c r="T34">
        <v>0</v>
      </c>
      <c r="U34">
        <v>24.66</v>
      </c>
      <c r="V34">
        <v>3.3600000000000003</v>
      </c>
      <c r="W34">
        <v>10.01</v>
      </c>
      <c r="X34">
        <v>43.66</v>
      </c>
      <c r="Y34">
        <v>0</v>
      </c>
      <c r="Z34">
        <v>0</v>
      </c>
      <c r="AA34">
        <v>0</v>
      </c>
      <c r="AB34">
        <v>3.5346436609152283</v>
      </c>
      <c r="AC34">
        <v>2.8503243285691848</v>
      </c>
      <c r="AD34">
        <v>5.3661597274791824</v>
      </c>
      <c r="AE34">
        <v>9.70449583648751</v>
      </c>
      <c r="AF34">
        <v>2.6108265720081136</v>
      </c>
      <c r="AG34">
        <v>12.388584000000003</v>
      </c>
      <c r="AH34">
        <v>27.544541921858503</v>
      </c>
      <c r="AI34">
        <v>1.4973511390416341</v>
      </c>
      <c r="AJ34">
        <v>0</v>
      </c>
      <c r="AK34">
        <v>15.351120567375888</v>
      </c>
      <c r="AL34">
        <v>0</v>
      </c>
      <c r="AM34">
        <v>0</v>
      </c>
      <c r="AN34">
        <v>0</v>
      </c>
      <c r="AO34">
        <v>0</v>
      </c>
      <c r="AP34">
        <v>1.6966040000000004</v>
      </c>
      <c r="AQ34">
        <v>9.0881682539682522</v>
      </c>
      <c r="AR34">
        <v>0.25770652173913045</v>
      </c>
      <c r="AS34">
        <v>1.3468279809693726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484.11816851341126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2.48</v>
      </c>
      <c r="L35">
        <v>203.44</v>
      </c>
      <c r="M35">
        <v>27.09</v>
      </c>
      <c r="N35">
        <v>34.97</v>
      </c>
      <c r="O35">
        <v>0</v>
      </c>
      <c r="P35">
        <v>30.253068262501266</v>
      </c>
      <c r="Q35">
        <v>3.33</v>
      </c>
      <c r="R35">
        <v>3.4377457404980341</v>
      </c>
      <c r="S35">
        <v>4.28</v>
      </c>
      <c r="T35">
        <v>0</v>
      </c>
      <c r="U35">
        <v>24.66</v>
      </c>
      <c r="V35">
        <v>3.3600000000000003</v>
      </c>
      <c r="W35">
        <v>10.01</v>
      </c>
      <c r="X35">
        <v>43.66</v>
      </c>
      <c r="Y35">
        <v>0</v>
      </c>
      <c r="Z35">
        <v>0</v>
      </c>
      <c r="AA35">
        <v>0</v>
      </c>
      <c r="AB35">
        <v>0.70570142535633895</v>
      </c>
      <c r="AC35">
        <v>2.8503243285691848</v>
      </c>
      <c r="AD35">
        <v>2.6815457986373961</v>
      </c>
      <c r="AE35">
        <v>9.70449583648751</v>
      </c>
      <c r="AF35">
        <v>2.6108265720081136</v>
      </c>
      <c r="AG35">
        <v>12.388584000000003</v>
      </c>
      <c r="AH35">
        <v>20.65994044350581</v>
      </c>
      <c r="AI35">
        <v>0.75174391201885316</v>
      </c>
      <c r="AJ35">
        <v>0</v>
      </c>
      <c r="AK35">
        <v>15.351120567375888</v>
      </c>
      <c r="AL35">
        <v>0</v>
      </c>
      <c r="AM35">
        <v>0</v>
      </c>
      <c r="AN35">
        <v>0</v>
      </c>
      <c r="AO35">
        <v>0</v>
      </c>
      <c r="AP35">
        <v>1.6966040000000004</v>
      </c>
      <c r="AQ35">
        <v>4.396807936507936</v>
      </c>
      <c r="AR35">
        <v>0.25770652173913045</v>
      </c>
      <c r="AS35">
        <v>1.3468279809693726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466.37304332617481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2.48</v>
      </c>
      <c r="L36">
        <v>203.44</v>
      </c>
      <c r="M36">
        <v>27.09</v>
      </c>
      <c r="N36">
        <v>34.97</v>
      </c>
      <c r="O36">
        <v>0</v>
      </c>
      <c r="P36">
        <v>30.253068262501266</v>
      </c>
      <c r="Q36">
        <v>3.33</v>
      </c>
      <c r="R36">
        <v>3.4377457404980341</v>
      </c>
      <c r="S36">
        <v>4.28</v>
      </c>
      <c r="T36">
        <v>0</v>
      </c>
      <c r="U36">
        <v>24.66</v>
      </c>
      <c r="V36">
        <v>3.3600000000000003</v>
      </c>
      <c r="W36">
        <v>10.01</v>
      </c>
      <c r="X36">
        <v>43.66</v>
      </c>
      <c r="Y36">
        <v>0</v>
      </c>
      <c r="Z36">
        <v>0</v>
      </c>
      <c r="AA36">
        <v>0</v>
      </c>
      <c r="AB36">
        <v>0.70570142535633895</v>
      </c>
      <c r="AC36">
        <v>2.8503243285691848</v>
      </c>
      <c r="AD36">
        <v>0</v>
      </c>
      <c r="AE36">
        <v>9.70449583648751</v>
      </c>
      <c r="AF36">
        <v>2.6108265720081136</v>
      </c>
      <c r="AG36">
        <v>12.388584000000003</v>
      </c>
      <c r="AH36">
        <v>11.848632312565998</v>
      </c>
      <c r="AI36">
        <v>0</v>
      </c>
      <c r="AJ36">
        <v>0</v>
      </c>
      <c r="AK36">
        <v>15.351120567375888</v>
      </c>
      <c r="AL36">
        <v>0</v>
      </c>
      <c r="AM36">
        <v>0</v>
      </c>
      <c r="AN36">
        <v>0</v>
      </c>
      <c r="AO36">
        <v>0</v>
      </c>
      <c r="AP36">
        <v>1.6966040000000004</v>
      </c>
      <c r="AQ36">
        <v>0</v>
      </c>
      <c r="AR36">
        <v>0.25770652173913045</v>
      </c>
      <c r="AS36">
        <v>1.3468279809693726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449.73163754807081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2.4799999999999995</v>
      </c>
      <c r="L37">
        <v>203.44</v>
      </c>
      <c r="M37">
        <v>27.09</v>
      </c>
      <c r="N37">
        <v>34.97</v>
      </c>
      <c r="O37">
        <v>0</v>
      </c>
      <c r="P37">
        <v>30.253068262501266</v>
      </c>
      <c r="Q37">
        <v>3.33</v>
      </c>
      <c r="R37">
        <v>3.4377457404980341</v>
      </c>
      <c r="S37">
        <v>4.28</v>
      </c>
      <c r="T37">
        <v>0</v>
      </c>
      <c r="U37">
        <v>24.66</v>
      </c>
      <c r="V37">
        <v>3.3600000000000003</v>
      </c>
      <c r="W37">
        <v>10.01</v>
      </c>
      <c r="X37">
        <v>43.66</v>
      </c>
      <c r="Y37">
        <v>0</v>
      </c>
      <c r="Z37">
        <v>0</v>
      </c>
      <c r="AA37">
        <v>0</v>
      </c>
      <c r="AB37">
        <v>0.70570142535633895</v>
      </c>
      <c r="AC37">
        <v>2.8503243285691848</v>
      </c>
      <c r="AD37">
        <v>0</v>
      </c>
      <c r="AE37">
        <v>9.70449583648751</v>
      </c>
      <c r="AF37">
        <v>2.6108265720081136</v>
      </c>
      <c r="AG37">
        <v>12.388584000000003</v>
      </c>
      <c r="AH37">
        <v>11.848632312565998</v>
      </c>
      <c r="AI37">
        <v>0</v>
      </c>
      <c r="AJ37">
        <v>0</v>
      </c>
      <c r="AK37">
        <v>15.351120567375888</v>
      </c>
      <c r="AL37">
        <v>0</v>
      </c>
      <c r="AM37">
        <v>0</v>
      </c>
      <c r="AN37">
        <v>0</v>
      </c>
      <c r="AO37">
        <v>0</v>
      </c>
      <c r="AP37">
        <v>1.6966040000000004</v>
      </c>
      <c r="AQ37">
        <v>0</v>
      </c>
      <c r="AR37">
        <v>0.25770652173913045</v>
      </c>
      <c r="AS37">
        <v>1.3468279809693726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449.73163754807081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2.4800000000000004</v>
      </c>
      <c r="L38">
        <v>203.44</v>
      </c>
      <c r="M38">
        <v>27.09</v>
      </c>
      <c r="N38">
        <v>34.97</v>
      </c>
      <c r="O38">
        <v>0</v>
      </c>
      <c r="P38">
        <v>30.253068262501266</v>
      </c>
      <c r="Q38">
        <v>3.33</v>
      </c>
      <c r="R38">
        <v>3.4377457404980341</v>
      </c>
      <c r="S38">
        <v>4.28</v>
      </c>
      <c r="T38">
        <v>0</v>
      </c>
      <c r="U38">
        <v>24.66</v>
      </c>
      <c r="V38">
        <v>3.3600000000000003</v>
      </c>
      <c r="W38">
        <v>10.01</v>
      </c>
      <c r="X38">
        <v>43.66</v>
      </c>
      <c r="Y38">
        <v>0</v>
      </c>
      <c r="Z38">
        <v>0</v>
      </c>
      <c r="AA38">
        <v>0</v>
      </c>
      <c r="AB38">
        <v>0.70570142535633895</v>
      </c>
      <c r="AC38">
        <v>2.8503243285691848</v>
      </c>
      <c r="AD38">
        <v>0</v>
      </c>
      <c r="AE38">
        <v>9.70449583648751</v>
      </c>
      <c r="AF38">
        <v>2.6108265720081136</v>
      </c>
      <c r="AG38">
        <v>12.388584000000003</v>
      </c>
      <c r="AH38">
        <v>11.848632312565998</v>
      </c>
      <c r="AI38">
        <v>0</v>
      </c>
      <c r="AJ38">
        <v>0</v>
      </c>
      <c r="AK38">
        <v>15.351120567375888</v>
      </c>
      <c r="AL38">
        <v>0</v>
      </c>
      <c r="AM38">
        <v>0</v>
      </c>
      <c r="AN38">
        <v>0</v>
      </c>
      <c r="AO38">
        <v>0</v>
      </c>
      <c r="AP38">
        <v>1.6966040000000004</v>
      </c>
      <c r="AQ38">
        <v>0</v>
      </c>
      <c r="AR38">
        <v>0.25770652173913045</v>
      </c>
      <c r="AS38">
        <v>1.3468279809693726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449.73163754807081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2.4800000000000004</v>
      </c>
      <c r="L39">
        <v>203.44</v>
      </c>
      <c r="M39">
        <v>27.09</v>
      </c>
      <c r="N39">
        <v>34.97</v>
      </c>
      <c r="O39">
        <v>0</v>
      </c>
      <c r="P39">
        <v>30.253068262501266</v>
      </c>
      <c r="Q39">
        <v>3.33</v>
      </c>
      <c r="R39">
        <v>3.4377457404980341</v>
      </c>
      <c r="S39">
        <v>4.28</v>
      </c>
      <c r="T39">
        <v>0</v>
      </c>
      <c r="U39">
        <v>24.66</v>
      </c>
      <c r="V39">
        <v>3.3600000000000003</v>
      </c>
      <c r="W39">
        <v>10.01</v>
      </c>
      <c r="X39">
        <v>43.66</v>
      </c>
      <c r="Y39">
        <v>0</v>
      </c>
      <c r="Z39">
        <v>0</v>
      </c>
      <c r="AA39">
        <v>0</v>
      </c>
      <c r="AB39">
        <v>0.70570142535633895</v>
      </c>
      <c r="AC39">
        <v>0</v>
      </c>
      <c r="AD39">
        <v>0</v>
      </c>
      <c r="AE39">
        <v>9.70449583648751</v>
      </c>
      <c r="AF39">
        <v>2.6108265720081136</v>
      </c>
      <c r="AG39">
        <v>12.388584000000003</v>
      </c>
      <c r="AH39">
        <v>6.8876694825765581</v>
      </c>
      <c r="AI39">
        <v>0</v>
      </c>
      <c r="AJ39">
        <v>0</v>
      </c>
      <c r="AK39">
        <v>15.351120567375888</v>
      </c>
      <c r="AL39">
        <v>0</v>
      </c>
      <c r="AM39">
        <v>0</v>
      </c>
      <c r="AN39">
        <v>0</v>
      </c>
      <c r="AO39">
        <v>0</v>
      </c>
      <c r="AP39">
        <v>3.5067240000000011</v>
      </c>
      <c r="AQ39">
        <v>0</v>
      </c>
      <c r="AR39">
        <v>10.400298913043478</v>
      </c>
      <c r="AS39">
        <v>1.3468279809693726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453.87306278081655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2.48</v>
      </c>
      <c r="L40">
        <v>203.44</v>
      </c>
      <c r="M40">
        <v>27.09</v>
      </c>
      <c r="N40">
        <v>34.97</v>
      </c>
      <c r="O40">
        <v>0</v>
      </c>
      <c r="P40">
        <v>30.253068262501266</v>
      </c>
      <c r="Q40">
        <v>3.33</v>
      </c>
      <c r="R40">
        <v>3.4377457404980341</v>
      </c>
      <c r="S40">
        <v>4.28</v>
      </c>
      <c r="T40">
        <v>0</v>
      </c>
      <c r="U40">
        <v>24.66</v>
      </c>
      <c r="V40">
        <v>3.3600000000000003</v>
      </c>
      <c r="W40">
        <v>10.01</v>
      </c>
      <c r="X40">
        <v>43.66</v>
      </c>
      <c r="Y40">
        <v>0</v>
      </c>
      <c r="Z40">
        <v>0</v>
      </c>
      <c r="AA40">
        <v>0</v>
      </c>
      <c r="AB40">
        <v>0.70570142535633895</v>
      </c>
      <c r="AC40">
        <v>0</v>
      </c>
      <c r="AD40">
        <v>0</v>
      </c>
      <c r="AE40">
        <v>9.70449583648751</v>
      </c>
      <c r="AF40">
        <v>2.6108265720081136</v>
      </c>
      <c r="AG40">
        <v>12.388584000000003</v>
      </c>
      <c r="AH40">
        <v>6.8876694825765581</v>
      </c>
      <c r="AI40">
        <v>0</v>
      </c>
      <c r="AJ40">
        <v>0</v>
      </c>
      <c r="AK40">
        <v>15.351120567375888</v>
      </c>
      <c r="AL40">
        <v>0</v>
      </c>
      <c r="AM40">
        <v>0</v>
      </c>
      <c r="AN40">
        <v>0</v>
      </c>
      <c r="AO40">
        <v>0</v>
      </c>
      <c r="AP40">
        <v>1.6966040000000004</v>
      </c>
      <c r="AQ40">
        <v>0</v>
      </c>
      <c r="AR40">
        <v>10.400298913043478</v>
      </c>
      <c r="AS40">
        <v>1.3468279809693726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452.06294278081651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2.48</v>
      </c>
      <c r="L41">
        <v>203.44</v>
      </c>
      <c r="M41">
        <v>27.09</v>
      </c>
      <c r="N41">
        <v>34.97</v>
      </c>
      <c r="O41">
        <v>0</v>
      </c>
      <c r="P41">
        <v>30.253068262501266</v>
      </c>
      <c r="Q41">
        <v>3.33</v>
      </c>
      <c r="R41">
        <v>3.4377457404980341</v>
      </c>
      <c r="S41">
        <v>4.28</v>
      </c>
      <c r="T41">
        <v>0</v>
      </c>
      <c r="U41">
        <v>24.66</v>
      </c>
      <c r="V41">
        <v>3.3600000000000003</v>
      </c>
      <c r="W41">
        <v>7.18</v>
      </c>
      <c r="X41">
        <v>32.83</v>
      </c>
      <c r="Y41">
        <v>0</v>
      </c>
      <c r="Z41">
        <v>0</v>
      </c>
      <c r="AA41">
        <v>0</v>
      </c>
      <c r="AB41">
        <v>0.70570142535633895</v>
      </c>
      <c r="AC41">
        <v>0</v>
      </c>
      <c r="AD41">
        <v>0</v>
      </c>
      <c r="AE41">
        <v>4.8507138531415599</v>
      </c>
      <c r="AF41">
        <v>2.6108265720081136</v>
      </c>
      <c r="AG41">
        <v>12.388584000000003</v>
      </c>
      <c r="AH41">
        <v>0</v>
      </c>
      <c r="AI41">
        <v>0</v>
      </c>
      <c r="AJ41">
        <v>0</v>
      </c>
      <c r="AK41">
        <v>15.351120567375888</v>
      </c>
      <c r="AL41">
        <v>0</v>
      </c>
      <c r="AM41">
        <v>0</v>
      </c>
      <c r="AN41">
        <v>0</v>
      </c>
      <c r="AO41">
        <v>0</v>
      </c>
      <c r="AP41">
        <v>1.6966040000000004</v>
      </c>
      <c r="AQ41">
        <v>0</v>
      </c>
      <c r="AR41">
        <v>0.97560326086956517</v>
      </c>
      <c r="AS41">
        <v>1.3468279809693726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417.23679566272006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2.48</v>
      </c>
      <c r="L42">
        <v>203.44</v>
      </c>
      <c r="M42">
        <v>27.09</v>
      </c>
      <c r="N42">
        <v>34.97</v>
      </c>
      <c r="O42">
        <v>0</v>
      </c>
      <c r="P42">
        <v>30.253068262501266</v>
      </c>
      <c r="Q42">
        <v>3.33</v>
      </c>
      <c r="R42">
        <v>3.4377457404980341</v>
      </c>
      <c r="S42">
        <v>4.28</v>
      </c>
      <c r="T42">
        <v>0</v>
      </c>
      <c r="U42">
        <v>24.66</v>
      </c>
      <c r="V42">
        <v>3.3600000000000003</v>
      </c>
      <c r="W42">
        <v>7.18</v>
      </c>
      <c r="X42">
        <v>24.02</v>
      </c>
      <c r="Y42">
        <v>0</v>
      </c>
      <c r="Z42">
        <v>0</v>
      </c>
      <c r="AA42">
        <v>0</v>
      </c>
      <c r="AB42">
        <v>0.70570142535633895</v>
      </c>
      <c r="AC42">
        <v>0</v>
      </c>
      <c r="AD42">
        <v>0</v>
      </c>
      <c r="AE42">
        <v>4.8507138531415599</v>
      </c>
      <c r="AF42">
        <v>2.6108265720081136</v>
      </c>
      <c r="AG42">
        <v>12.388584000000003</v>
      </c>
      <c r="AH42">
        <v>0</v>
      </c>
      <c r="AI42">
        <v>0</v>
      </c>
      <c r="AJ42">
        <v>0</v>
      </c>
      <c r="AK42">
        <v>15.351120567375888</v>
      </c>
      <c r="AL42">
        <v>0</v>
      </c>
      <c r="AM42">
        <v>0</v>
      </c>
      <c r="AN42">
        <v>0</v>
      </c>
      <c r="AO42">
        <v>0</v>
      </c>
      <c r="AP42">
        <v>1.6966040000000004</v>
      </c>
      <c r="AQ42">
        <v>0</v>
      </c>
      <c r="AR42">
        <v>0.25770652173913045</v>
      </c>
      <c r="AS42">
        <v>1.3468279809693726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407.70889892358963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2.48</v>
      </c>
      <c r="L43">
        <v>205.07</v>
      </c>
      <c r="M43">
        <v>27.09</v>
      </c>
      <c r="N43">
        <v>34.97</v>
      </c>
      <c r="O43">
        <v>0</v>
      </c>
      <c r="P43">
        <v>30.253068262501266</v>
      </c>
      <c r="Q43">
        <v>3.33</v>
      </c>
      <c r="R43">
        <v>3.4377457404980341</v>
      </c>
      <c r="S43">
        <v>4.28</v>
      </c>
      <c r="T43">
        <v>0</v>
      </c>
      <c r="U43">
        <v>24.66</v>
      </c>
      <c r="V43">
        <v>4.07</v>
      </c>
      <c r="W43">
        <v>7.1772709996199167</v>
      </c>
      <c r="X43">
        <v>24.02</v>
      </c>
      <c r="Y43">
        <v>0</v>
      </c>
      <c r="Z43">
        <v>0</v>
      </c>
      <c r="AA43">
        <v>0</v>
      </c>
      <c r="AB43">
        <v>0.70570142535633895</v>
      </c>
      <c r="AC43">
        <v>0</v>
      </c>
      <c r="AD43">
        <v>0</v>
      </c>
      <c r="AE43">
        <v>4.8507138531415599</v>
      </c>
      <c r="AF43">
        <v>2.6108265720081136</v>
      </c>
      <c r="AG43">
        <v>12.388584000000003</v>
      </c>
      <c r="AH43">
        <v>0</v>
      </c>
      <c r="AI43">
        <v>0</v>
      </c>
      <c r="AJ43">
        <v>0</v>
      </c>
      <c r="AK43">
        <v>15.351120567375888</v>
      </c>
      <c r="AL43">
        <v>0</v>
      </c>
      <c r="AM43">
        <v>0</v>
      </c>
      <c r="AN43">
        <v>0</v>
      </c>
      <c r="AO43">
        <v>0</v>
      </c>
      <c r="AP43">
        <v>1.6966040000000004</v>
      </c>
      <c r="AQ43">
        <v>0</v>
      </c>
      <c r="AR43">
        <v>0.25770652173913045</v>
      </c>
      <c r="AS43">
        <v>1.3468279809693726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410.0461699232095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2.48</v>
      </c>
      <c r="L44">
        <v>205.07</v>
      </c>
      <c r="M44">
        <v>27.09</v>
      </c>
      <c r="N44">
        <v>34.97</v>
      </c>
      <c r="O44">
        <v>0</v>
      </c>
      <c r="P44">
        <v>30.253068262501266</v>
      </c>
      <c r="Q44">
        <v>3.33</v>
      </c>
      <c r="R44">
        <v>3.4377457404980341</v>
      </c>
      <c r="S44">
        <v>4.28</v>
      </c>
      <c r="T44">
        <v>0</v>
      </c>
      <c r="U44">
        <v>24.66</v>
      </c>
      <c r="V44">
        <v>4.07</v>
      </c>
      <c r="W44">
        <v>7.1772709996199167</v>
      </c>
      <c r="X44">
        <v>24.02</v>
      </c>
      <c r="Y44">
        <v>0</v>
      </c>
      <c r="Z44">
        <v>0</v>
      </c>
      <c r="AA44">
        <v>0</v>
      </c>
      <c r="AB44">
        <v>0.70570142535633895</v>
      </c>
      <c r="AC44">
        <v>0</v>
      </c>
      <c r="AD44">
        <v>0</v>
      </c>
      <c r="AE44">
        <v>4.8507138531415599</v>
      </c>
      <c r="AF44">
        <v>2.6108265720081136</v>
      </c>
      <c r="AG44">
        <v>12.388584000000003</v>
      </c>
      <c r="AH44">
        <v>0</v>
      </c>
      <c r="AI44">
        <v>0</v>
      </c>
      <c r="AJ44">
        <v>0</v>
      </c>
      <c r="AK44">
        <v>15.351120567375888</v>
      </c>
      <c r="AL44">
        <v>0</v>
      </c>
      <c r="AM44">
        <v>0</v>
      </c>
      <c r="AN44">
        <v>0</v>
      </c>
      <c r="AO44">
        <v>0</v>
      </c>
      <c r="AP44">
        <v>1.6966040000000004</v>
      </c>
      <c r="AQ44">
        <v>0</v>
      </c>
      <c r="AR44">
        <v>0.25770652173913045</v>
      </c>
      <c r="AS44">
        <v>1.3468279809693726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410.0461699232095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2.48</v>
      </c>
      <c r="L45">
        <v>205.07</v>
      </c>
      <c r="M45">
        <v>27.09</v>
      </c>
      <c r="N45">
        <v>34.97</v>
      </c>
      <c r="O45">
        <v>0</v>
      </c>
      <c r="P45">
        <v>30.253068262501266</v>
      </c>
      <c r="Q45">
        <v>3.33</v>
      </c>
      <c r="R45">
        <v>3.4377457404980341</v>
      </c>
      <c r="S45">
        <v>4.28</v>
      </c>
      <c r="T45">
        <v>0</v>
      </c>
      <c r="U45">
        <v>24.66</v>
      </c>
      <c r="V45">
        <v>4.07</v>
      </c>
      <c r="W45">
        <v>7.1772709996199167</v>
      </c>
      <c r="X45">
        <v>24.02</v>
      </c>
      <c r="Y45">
        <v>0</v>
      </c>
      <c r="Z45">
        <v>0</v>
      </c>
      <c r="AA45">
        <v>0</v>
      </c>
      <c r="AB45">
        <v>0.70570142535633895</v>
      </c>
      <c r="AC45">
        <v>0</v>
      </c>
      <c r="AD45">
        <v>0</v>
      </c>
      <c r="AE45">
        <v>4.8507138531415599</v>
      </c>
      <c r="AF45">
        <v>2.6108265720081136</v>
      </c>
      <c r="AG45">
        <v>12.388584000000003</v>
      </c>
      <c r="AH45">
        <v>0</v>
      </c>
      <c r="AI45">
        <v>0</v>
      </c>
      <c r="AJ45">
        <v>0</v>
      </c>
      <c r="AK45">
        <v>15.351120567375888</v>
      </c>
      <c r="AL45">
        <v>0</v>
      </c>
      <c r="AM45">
        <v>0</v>
      </c>
      <c r="AN45">
        <v>0</v>
      </c>
      <c r="AO45">
        <v>0</v>
      </c>
      <c r="AP45">
        <v>1.6966040000000004</v>
      </c>
      <c r="AQ45">
        <v>0</v>
      </c>
      <c r="AR45">
        <v>0.25770652173913045</v>
      </c>
      <c r="AS45">
        <v>1.3468279809693726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410.0461699232095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2.48</v>
      </c>
      <c r="L46">
        <v>205.07</v>
      </c>
      <c r="M46">
        <v>27.09</v>
      </c>
      <c r="N46">
        <v>34.97</v>
      </c>
      <c r="O46">
        <v>0</v>
      </c>
      <c r="P46">
        <v>30.253068262501266</v>
      </c>
      <c r="Q46">
        <v>3.33</v>
      </c>
      <c r="R46">
        <v>3.4377457404980341</v>
      </c>
      <c r="S46">
        <v>4.28</v>
      </c>
      <c r="T46">
        <v>0</v>
      </c>
      <c r="U46">
        <v>24.66</v>
      </c>
      <c r="V46">
        <v>4.07</v>
      </c>
      <c r="W46">
        <v>7.1772709996199167</v>
      </c>
      <c r="X46">
        <v>24.02</v>
      </c>
      <c r="Y46">
        <v>0</v>
      </c>
      <c r="Z46">
        <v>0</v>
      </c>
      <c r="AA46">
        <v>0</v>
      </c>
      <c r="AB46">
        <v>0.70570142535633895</v>
      </c>
      <c r="AC46">
        <v>0</v>
      </c>
      <c r="AD46">
        <v>0</v>
      </c>
      <c r="AE46">
        <v>4.8507138531415599</v>
      </c>
      <c r="AF46">
        <v>2.6108265720081136</v>
      </c>
      <c r="AG46">
        <v>12.388584000000003</v>
      </c>
      <c r="AH46">
        <v>0</v>
      </c>
      <c r="AI46">
        <v>0</v>
      </c>
      <c r="AJ46">
        <v>0</v>
      </c>
      <c r="AK46">
        <v>15.351120567375888</v>
      </c>
      <c r="AL46">
        <v>0</v>
      </c>
      <c r="AM46">
        <v>0</v>
      </c>
      <c r="AN46">
        <v>0</v>
      </c>
      <c r="AO46">
        <v>0</v>
      </c>
      <c r="AP46">
        <v>1.6966040000000004</v>
      </c>
      <c r="AQ46">
        <v>0</v>
      </c>
      <c r="AR46">
        <v>0.25770652173913045</v>
      </c>
      <c r="AS46">
        <v>1.3468279809693726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410.0461699232095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2.48</v>
      </c>
      <c r="L47">
        <v>205.07</v>
      </c>
      <c r="M47">
        <v>27.09</v>
      </c>
      <c r="N47">
        <v>34.97</v>
      </c>
      <c r="O47">
        <v>0</v>
      </c>
      <c r="P47">
        <v>30.253999206768906</v>
      </c>
      <c r="Q47">
        <v>3.33</v>
      </c>
      <c r="R47">
        <v>3.4377457404980341</v>
      </c>
      <c r="S47">
        <v>4.28</v>
      </c>
      <c r="T47">
        <v>0</v>
      </c>
      <c r="U47">
        <v>24.66</v>
      </c>
      <c r="V47">
        <v>4.07</v>
      </c>
      <c r="W47">
        <v>7.1772709996199167</v>
      </c>
      <c r="X47">
        <v>24.02</v>
      </c>
      <c r="Y47">
        <v>0</v>
      </c>
      <c r="Z47">
        <v>0</v>
      </c>
      <c r="AA47">
        <v>0</v>
      </c>
      <c r="AB47">
        <v>0.70570142535633895</v>
      </c>
      <c r="AC47">
        <v>0</v>
      </c>
      <c r="AD47">
        <v>0</v>
      </c>
      <c r="AE47">
        <v>4.8507138531415599</v>
      </c>
      <c r="AF47">
        <v>2.6108265720081136</v>
      </c>
      <c r="AG47">
        <v>12.388584000000003</v>
      </c>
      <c r="AH47">
        <v>0</v>
      </c>
      <c r="AI47">
        <v>0</v>
      </c>
      <c r="AJ47">
        <v>0</v>
      </c>
      <c r="AK47">
        <v>15.351120567375888</v>
      </c>
      <c r="AL47">
        <v>0</v>
      </c>
      <c r="AM47">
        <v>0</v>
      </c>
      <c r="AN47">
        <v>0</v>
      </c>
      <c r="AO47">
        <v>0</v>
      </c>
      <c r="AP47">
        <v>1.6966040000000004</v>
      </c>
      <c r="AQ47">
        <v>0</v>
      </c>
      <c r="AR47">
        <v>10.400298913043478</v>
      </c>
      <c r="AS47">
        <v>1.3468279809693726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420.18969325878152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2.48</v>
      </c>
      <c r="L48">
        <v>205.07</v>
      </c>
      <c r="M48">
        <v>27.09</v>
      </c>
      <c r="N48">
        <v>34.97</v>
      </c>
      <c r="O48">
        <v>0</v>
      </c>
      <c r="P48">
        <v>30.253999206768906</v>
      </c>
      <c r="Q48">
        <v>3.33</v>
      </c>
      <c r="R48">
        <v>3.4377457404980341</v>
      </c>
      <c r="S48">
        <v>4.28</v>
      </c>
      <c r="T48">
        <v>0</v>
      </c>
      <c r="U48">
        <v>24.66</v>
      </c>
      <c r="V48">
        <v>4.07</v>
      </c>
      <c r="W48">
        <v>7.1772709996199167</v>
      </c>
      <c r="X48">
        <v>24.02</v>
      </c>
      <c r="Y48">
        <v>0</v>
      </c>
      <c r="Z48">
        <v>0</v>
      </c>
      <c r="AA48">
        <v>0</v>
      </c>
      <c r="AB48">
        <v>0.70570142535633895</v>
      </c>
      <c r="AC48">
        <v>0</v>
      </c>
      <c r="AD48">
        <v>0</v>
      </c>
      <c r="AE48">
        <v>4.8507138531415599</v>
      </c>
      <c r="AF48">
        <v>2.6108265720081136</v>
      </c>
      <c r="AG48">
        <v>12.388584000000003</v>
      </c>
      <c r="AH48">
        <v>0</v>
      </c>
      <c r="AI48">
        <v>0</v>
      </c>
      <c r="AJ48">
        <v>0</v>
      </c>
      <c r="AK48">
        <v>15.351120567375888</v>
      </c>
      <c r="AL48">
        <v>0</v>
      </c>
      <c r="AM48">
        <v>0</v>
      </c>
      <c r="AN48">
        <v>0</v>
      </c>
      <c r="AO48">
        <v>0</v>
      </c>
      <c r="AP48">
        <v>1.6966040000000004</v>
      </c>
      <c r="AQ48">
        <v>0</v>
      </c>
      <c r="AR48">
        <v>10.400298913043478</v>
      </c>
      <c r="AS48">
        <v>3.1691874814154035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422.01205275922757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2.48</v>
      </c>
      <c r="L49">
        <v>205.07</v>
      </c>
      <c r="M49">
        <v>27.09</v>
      </c>
      <c r="N49">
        <v>34.97</v>
      </c>
      <c r="O49">
        <v>0</v>
      </c>
      <c r="P49">
        <v>30.253999206768906</v>
      </c>
      <c r="Q49">
        <v>3.33</v>
      </c>
      <c r="R49">
        <v>3.4377457404980341</v>
      </c>
      <c r="S49">
        <v>4.28</v>
      </c>
      <c r="T49">
        <v>0</v>
      </c>
      <c r="U49">
        <v>24.66</v>
      </c>
      <c r="V49">
        <v>4.07</v>
      </c>
      <c r="W49">
        <v>7.1772709996199167</v>
      </c>
      <c r="X49">
        <v>24.02</v>
      </c>
      <c r="Y49">
        <v>0</v>
      </c>
      <c r="Z49">
        <v>0</v>
      </c>
      <c r="AA49">
        <v>0</v>
      </c>
      <c r="AB49">
        <v>0.70570142535633895</v>
      </c>
      <c r="AC49">
        <v>0</v>
      </c>
      <c r="AD49">
        <v>0</v>
      </c>
      <c r="AE49">
        <v>4.8507138531415599</v>
      </c>
      <c r="AF49">
        <v>2.6108265720081136</v>
      </c>
      <c r="AG49">
        <v>12.388584000000003</v>
      </c>
      <c r="AH49">
        <v>0</v>
      </c>
      <c r="AI49">
        <v>0</v>
      </c>
      <c r="AJ49">
        <v>0</v>
      </c>
      <c r="AK49">
        <v>15.351120567375888</v>
      </c>
      <c r="AL49">
        <v>0</v>
      </c>
      <c r="AM49">
        <v>0</v>
      </c>
      <c r="AN49">
        <v>0</v>
      </c>
      <c r="AO49">
        <v>0</v>
      </c>
      <c r="AP49">
        <v>1.6966040000000004</v>
      </c>
      <c r="AQ49">
        <v>0</v>
      </c>
      <c r="AR49">
        <v>0.97560326086956517</v>
      </c>
      <c r="AS49">
        <v>3.1691874814154035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412.58735710705366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2.48</v>
      </c>
      <c r="L50">
        <v>205.07</v>
      </c>
      <c r="M50">
        <v>27.09</v>
      </c>
      <c r="N50">
        <v>34.97</v>
      </c>
      <c r="O50">
        <v>0</v>
      </c>
      <c r="P50">
        <v>30.253999206768906</v>
      </c>
      <c r="Q50">
        <v>3.33</v>
      </c>
      <c r="R50">
        <v>3.4377457404980341</v>
      </c>
      <c r="S50">
        <v>4.28</v>
      </c>
      <c r="T50">
        <v>0</v>
      </c>
      <c r="U50">
        <v>24.66</v>
      </c>
      <c r="V50">
        <v>4.07</v>
      </c>
      <c r="W50">
        <v>7.1772709996199167</v>
      </c>
      <c r="X50">
        <v>24.02</v>
      </c>
      <c r="Y50">
        <v>0</v>
      </c>
      <c r="Z50">
        <v>0</v>
      </c>
      <c r="AA50">
        <v>0</v>
      </c>
      <c r="AB50">
        <v>0.70570142535633895</v>
      </c>
      <c r="AC50">
        <v>0</v>
      </c>
      <c r="AD50">
        <v>0</v>
      </c>
      <c r="AE50">
        <v>4.8507138531415599</v>
      </c>
      <c r="AF50">
        <v>2.6108265720081136</v>
      </c>
      <c r="AG50">
        <v>12.388584000000003</v>
      </c>
      <c r="AH50">
        <v>0</v>
      </c>
      <c r="AI50">
        <v>0</v>
      </c>
      <c r="AJ50">
        <v>0</v>
      </c>
      <c r="AK50">
        <v>15.351120567375888</v>
      </c>
      <c r="AL50">
        <v>0</v>
      </c>
      <c r="AM50">
        <v>0</v>
      </c>
      <c r="AN50">
        <v>0</v>
      </c>
      <c r="AO50">
        <v>0</v>
      </c>
      <c r="AP50">
        <v>1.6966040000000004</v>
      </c>
      <c r="AQ50">
        <v>0</v>
      </c>
      <c r="AR50">
        <v>0.25770652173913045</v>
      </c>
      <c r="AS50">
        <v>3.1691874814154035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411.86946036792324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2.48</v>
      </c>
      <c r="L51">
        <v>205.07</v>
      </c>
      <c r="M51">
        <v>27.09</v>
      </c>
      <c r="N51">
        <v>34.97</v>
      </c>
      <c r="O51">
        <v>0</v>
      </c>
      <c r="P51">
        <v>30.253999206768906</v>
      </c>
      <c r="Q51">
        <v>3.33</v>
      </c>
      <c r="R51">
        <v>3.4377457404980341</v>
      </c>
      <c r="S51">
        <v>4.28</v>
      </c>
      <c r="T51">
        <v>0</v>
      </c>
      <c r="U51">
        <v>24.66</v>
      </c>
      <c r="V51">
        <v>4.07</v>
      </c>
      <c r="W51">
        <v>7.1772709996199167</v>
      </c>
      <c r="X51">
        <v>24.02</v>
      </c>
      <c r="Y51">
        <v>0</v>
      </c>
      <c r="Z51">
        <v>0</v>
      </c>
      <c r="AA51">
        <v>0</v>
      </c>
      <c r="AB51">
        <v>0.70570142535633895</v>
      </c>
      <c r="AC51">
        <v>0</v>
      </c>
      <c r="AD51">
        <v>0</v>
      </c>
      <c r="AE51">
        <v>4.8507138531415599</v>
      </c>
      <c r="AF51">
        <v>2.6108265720081136</v>
      </c>
      <c r="AG51">
        <v>12.388584000000003</v>
      </c>
      <c r="AH51">
        <v>0</v>
      </c>
      <c r="AI51">
        <v>0</v>
      </c>
      <c r="AJ51">
        <v>0</v>
      </c>
      <c r="AK51">
        <v>15.351120567375888</v>
      </c>
      <c r="AL51">
        <v>0</v>
      </c>
      <c r="AM51">
        <v>0</v>
      </c>
      <c r="AN51">
        <v>0</v>
      </c>
      <c r="AO51">
        <v>0</v>
      </c>
      <c r="AP51">
        <v>3.5067240000000011</v>
      </c>
      <c r="AQ51">
        <v>0</v>
      </c>
      <c r="AR51">
        <v>0.25770652173913045</v>
      </c>
      <c r="AS51">
        <v>3.1691874814154035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413.67958036792328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2.48</v>
      </c>
      <c r="L52">
        <v>205.07</v>
      </c>
      <c r="M52">
        <v>27.09</v>
      </c>
      <c r="N52">
        <v>34.97</v>
      </c>
      <c r="O52">
        <v>0</v>
      </c>
      <c r="P52">
        <v>30.253999206768906</v>
      </c>
      <c r="Q52">
        <v>3.33</v>
      </c>
      <c r="R52">
        <v>3.4377457404980341</v>
      </c>
      <c r="S52">
        <v>4.28</v>
      </c>
      <c r="T52">
        <v>0</v>
      </c>
      <c r="U52">
        <v>24.66</v>
      </c>
      <c r="V52">
        <v>4.07</v>
      </c>
      <c r="W52">
        <v>7.1772709996199167</v>
      </c>
      <c r="X52">
        <v>24.02</v>
      </c>
      <c r="Y52">
        <v>0</v>
      </c>
      <c r="Z52">
        <v>0</v>
      </c>
      <c r="AA52">
        <v>0</v>
      </c>
      <c r="AB52">
        <v>0.70570142535633895</v>
      </c>
      <c r="AC52">
        <v>0</v>
      </c>
      <c r="AD52">
        <v>0</v>
      </c>
      <c r="AE52">
        <v>4.8507138531415599</v>
      </c>
      <c r="AF52">
        <v>2.6108265720081136</v>
      </c>
      <c r="AG52">
        <v>12.388584000000003</v>
      </c>
      <c r="AH52">
        <v>0</v>
      </c>
      <c r="AI52">
        <v>0</v>
      </c>
      <c r="AJ52">
        <v>0</v>
      </c>
      <c r="AK52">
        <v>15.351120567375888</v>
      </c>
      <c r="AL52">
        <v>0</v>
      </c>
      <c r="AM52">
        <v>0</v>
      </c>
      <c r="AN52">
        <v>0</v>
      </c>
      <c r="AO52">
        <v>0</v>
      </c>
      <c r="AP52">
        <v>1.6966040000000004</v>
      </c>
      <c r="AQ52">
        <v>0</v>
      </c>
      <c r="AR52">
        <v>0.25770652173913045</v>
      </c>
      <c r="AS52">
        <v>3.1691874814154035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411.86946036792324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2.4798779167076894</v>
      </c>
      <c r="L53">
        <v>205.07</v>
      </c>
      <c r="M53">
        <v>27.09</v>
      </c>
      <c r="N53">
        <v>34.970000000000006</v>
      </c>
      <c r="O53">
        <v>0</v>
      </c>
      <c r="P53">
        <v>30.253999206768906</v>
      </c>
      <c r="Q53">
        <v>3.33</v>
      </c>
      <c r="R53">
        <v>3.4377457404980341</v>
      </c>
      <c r="S53">
        <v>4.28</v>
      </c>
      <c r="T53">
        <v>0</v>
      </c>
      <c r="U53">
        <v>24.66</v>
      </c>
      <c r="V53">
        <v>4.07</v>
      </c>
      <c r="W53">
        <v>7.1772709996199167</v>
      </c>
      <c r="X53">
        <v>24.02</v>
      </c>
      <c r="Y53">
        <v>0</v>
      </c>
      <c r="Z53">
        <v>0</v>
      </c>
      <c r="AA53">
        <v>0</v>
      </c>
      <c r="AB53">
        <v>0.70570142535633895</v>
      </c>
      <c r="AC53">
        <v>0</v>
      </c>
      <c r="AD53">
        <v>0</v>
      </c>
      <c r="AE53">
        <v>4.8507138531415599</v>
      </c>
      <c r="AF53">
        <v>2.6108265720081136</v>
      </c>
      <c r="AG53">
        <v>12.388584000000003</v>
      </c>
      <c r="AH53">
        <v>0</v>
      </c>
      <c r="AI53">
        <v>0</v>
      </c>
      <c r="AJ53">
        <v>0</v>
      </c>
      <c r="AK53">
        <v>15.351120567375888</v>
      </c>
      <c r="AL53">
        <v>0</v>
      </c>
      <c r="AM53">
        <v>0</v>
      </c>
      <c r="AN53">
        <v>0</v>
      </c>
      <c r="AO53">
        <v>0</v>
      </c>
      <c r="AP53">
        <v>3.5067240000000011</v>
      </c>
      <c r="AQ53">
        <v>0</v>
      </c>
      <c r="AR53">
        <v>0.25770652173913045</v>
      </c>
      <c r="AS53">
        <v>3.1691874814154035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413.67945828463098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2.4798779167076894</v>
      </c>
      <c r="L54">
        <v>205.07</v>
      </c>
      <c r="M54">
        <v>27.09</v>
      </c>
      <c r="N54">
        <v>34.970000000000006</v>
      </c>
      <c r="O54">
        <v>0</v>
      </c>
      <c r="P54">
        <v>30.253999206768906</v>
      </c>
      <c r="Q54">
        <v>3.33</v>
      </c>
      <c r="R54">
        <v>3.4377457404980341</v>
      </c>
      <c r="S54">
        <v>4.28</v>
      </c>
      <c r="T54">
        <v>0</v>
      </c>
      <c r="U54">
        <v>24.66</v>
      </c>
      <c r="V54">
        <v>4.07</v>
      </c>
      <c r="W54">
        <v>7.1772709996199167</v>
      </c>
      <c r="X54">
        <v>24.02</v>
      </c>
      <c r="Y54">
        <v>0</v>
      </c>
      <c r="Z54">
        <v>0</v>
      </c>
      <c r="AA54">
        <v>0</v>
      </c>
      <c r="AB54">
        <v>0.70570142535633895</v>
      </c>
      <c r="AC54">
        <v>0</v>
      </c>
      <c r="AD54">
        <v>0</v>
      </c>
      <c r="AE54">
        <v>4.8507138531415599</v>
      </c>
      <c r="AF54">
        <v>2.6108265720081136</v>
      </c>
      <c r="AG54">
        <v>12.388584000000003</v>
      </c>
      <c r="AH54">
        <v>0</v>
      </c>
      <c r="AI54">
        <v>0</v>
      </c>
      <c r="AJ54">
        <v>0</v>
      </c>
      <c r="AK54">
        <v>15.351120567375888</v>
      </c>
      <c r="AL54">
        <v>0</v>
      </c>
      <c r="AM54">
        <v>0</v>
      </c>
      <c r="AN54">
        <v>0</v>
      </c>
      <c r="AO54">
        <v>0</v>
      </c>
      <c r="AP54">
        <v>1.6966040000000004</v>
      </c>
      <c r="AQ54">
        <v>0</v>
      </c>
      <c r="AR54">
        <v>0.25770652173913045</v>
      </c>
      <c r="AS54">
        <v>1.3468279809693726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410.04697878418489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2.4798779167076894</v>
      </c>
      <c r="L55">
        <v>205.07</v>
      </c>
      <c r="M55">
        <v>27.09</v>
      </c>
      <c r="N55">
        <v>34.970000000000006</v>
      </c>
      <c r="O55">
        <v>0</v>
      </c>
      <c r="P55">
        <v>30.253999206768906</v>
      </c>
      <c r="Q55">
        <v>3.33</v>
      </c>
      <c r="R55">
        <v>3.4377457404980341</v>
      </c>
      <c r="S55">
        <v>4.28</v>
      </c>
      <c r="T55">
        <v>0</v>
      </c>
      <c r="U55">
        <v>24.66</v>
      </c>
      <c r="V55">
        <v>4.07</v>
      </c>
      <c r="W55">
        <v>10.00656485929993</v>
      </c>
      <c r="X55">
        <v>43.66</v>
      </c>
      <c r="Y55">
        <v>0</v>
      </c>
      <c r="Z55">
        <v>0</v>
      </c>
      <c r="AA55">
        <v>0</v>
      </c>
      <c r="AB55">
        <v>0.70570142535633895</v>
      </c>
      <c r="AC55">
        <v>0</v>
      </c>
      <c r="AD55">
        <v>0</v>
      </c>
      <c r="AE55">
        <v>4.8507138531415599</v>
      </c>
      <c r="AF55">
        <v>2.6108265720081136</v>
      </c>
      <c r="AG55">
        <v>12.388584000000003</v>
      </c>
      <c r="AH55">
        <v>0</v>
      </c>
      <c r="AI55">
        <v>0</v>
      </c>
      <c r="AJ55">
        <v>0</v>
      </c>
      <c r="AK55">
        <v>15.351120567375888</v>
      </c>
      <c r="AL55">
        <v>0</v>
      </c>
      <c r="AM55">
        <v>0</v>
      </c>
      <c r="AN55">
        <v>0</v>
      </c>
      <c r="AO55">
        <v>0</v>
      </c>
      <c r="AP55">
        <v>1.6966040000000004</v>
      </c>
      <c r="AQ55">
        <v>0</v>
      </c>
      <c r="AR55">
        <v>0.32826902173913047</v>
      </c>
      <c r="AS55">
        <v>1.3468279809693726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432.58683514386496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2.4798779167076894</v>
      </c>
      <c r="L56">
        <v>205.07</v>
      </c>
      <c r="M56">
        <v>27.09</v>
      </c>
      <c r="N56">
        <v>34.970000000000006</v>
      </c>
      <c r="O56">
        <v>0</v>
      </c>
      <c r="P56">
        <v>30.253999206768906</v>
      </c>
      <c r="Q56">
        <v>3.33</v>
      </c>
      <c r="R56">
        <v>3.4377457404980341</v>
      </c>
      <c r="S56">
        <v>4.28</v>
      </c>
      <c r="T56">
        <v>0</v>
      </c>
      <c r="U56">
        <v>24.66</v>
      </c>
      <c r="V56">
        <v>4.07</v>
      </c>
      <c r="W56">
        <v>10.00656485929993</v>
      </c>
      <c r="X56">
        <v>43.66</v>
      </c>
      <c r="Y56">
        <v>0</v>
      </c>
      <c r="Z56">
        <v>0</v>
      </c>
      <c r="AA56">
        <v>0</v>
      </c>
      <c r="AB56">
        <v>0.70570142535633895</v>
      </c>
      <c r="AC56">
        <v>0</v>
      </c>
      <c r="AD56">
        <v>0</v>
      </c>
      <c r="AE56">
        <v>4.8507138531415599</v>
      </c>
      <c r="AF56">
        <v>2.6108265720081136</v>
      </c>
      <c r="AG56">
        <v>12.388584000000003</v>
      </c>
      <c r="AH56">
        <v>0</v>
      </c>
      <c r="AI56">
        <v>0</v>
      </c>
      <c r="AJ56">
        <v>0</v>
      </c>
      <c r="AK56">
        <v>15.351120567375888</v>
      </c>
      <c r="AL56">
        <v>0</v>
      </c>
      <c r="AM56">
        <v>0</v>
      </c>
      <c r="AN56">
        <v>0</v>
      </c>
      <c r="AO56">
        <v>0</v>
      </c>
      <c r="AP56">
        <v>1.6966040000000004</v>
      </c>
      <c r="AQ56">
        <v>0</v>
      </c>
      <c r="AR56">
        <v>0.32826902173913047</v>
      </c>
      <c r="AS56">
        <v>1.3468279809693726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432.58683514386496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2.4798779167076894</v>
      </c>
      <c r="L57">
        <v>205.07</v>
      </c>
      <c r="M57">
        <v>27.09</v>
      </c>
      <c r="N57">
        <v>34.97</v>
      </c>
      <c r="O57">
        <v>0</v>
      </c>
      <c r="P57">
        <v>30.253999206768906</v>
      </c>
      <c r="Q57">
        <v>3.33</v>
      </c>
      <c r="R57">
        <v>3.4377457404980341</v>
      </c>
      <c r="S57">
        <v>4.28</v>
      </c>
      <c r="T57">
        <v>0</v>
      </c>
      <c r="U57">
        <v>24.66</v>
      </c>
      <c r="V57">
        <v>4.07</v>
      </c>
      <c r="W57">
        <v>10.00656485929993</v>
      </c>
      <c r="X57">
        <v>43.66</v>
      </c>
      <c r="Y57">
        <v>0</v>
      </c>
      <c r="Z57">
        <v>0</v>
      </c>
      <c r="AA57">
        <v>0</v>
      </c>
      <c r="AB57">
        <v>0.70570142535633895</v>
      </c>
      <c r="AC57">
        <v>0</v>
      </c>
      <c r="AD57">
        <v>0</v>
      </c>
      <c r="AE57">
        <v>4.8507138531415599</v>
      </c>
      <c r="AF57">
        <v>2.6108265720081136</v>
      </c>
      <c r="AG57">
        <v>12.388584000000003</v>
      </c>
      <c r="AH57">
        <v>0</v>
      </c>
      <c r="AI57">
        <v>0</v>
      </c>
      <c r="AJ57">
        <v>0</v>
      </c>
      <c r="AK57">
        <v>15.351120567375888</v>
      </c>
      <c r="AL57">
        <v>0</v>
      </c>
      <c r="AM57">
        <v>0</v>
      </c>
      <c r="AN57">
        <v>0</v>
      </c>
      <c r="AO57">
        <v>0</v>
      </c>
      <c r="AP57">
        <v>1.6966040000000004</v>
      </c>
      <c r="AQ57">
        <v>0</v>
      </c>
      <c r="AR57">
        <v>0.32826902173913047</v>
      </c>
      <c r="AS57">
        <v>1.3468279809693726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432.58683514386485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2.4798779167076894</v>
      </c>
      <c r="L58">
        <v>205.07</v>
      </c>
      <c r="M58">
        <v>27.09</v>
      </c>
      <c r="N58">
        <v>34.97</v>
      </c>
      <c r="O58">
        <v>0</v>
      </c>
      <c r="P58">
        <v>30.253999206768906</v>
      </c>
      <c r="Q58">
        <v>3.33</v>
      </c>
      <c r="R58">
        <v>3.4377457404980341</v>
      </c>
      <c r="S58">
        <v>4.28</v>
      </c>
      <c r="T58">
        <v>0</v>
      </c>
      <c r="U58">
        <v>24.66</v>
      </c>
      <c r="V58">
        <v>4.07</v>
      </c>
      <c r="W58">
        <v>7.1772709996199167</v>
      </c>
      <c r="X58">
        <v>24.02</v>
      </c>
      <c r="Y58">
        <v>0</v>
      </c>
      <c r="Z58">
        <v>0</v>
      </c>
      <c r="AA58">
        <v>0</v>
      </c>
      <c r="AB58">
        <v>0.70570142535633895</v>
      </c>
      <c r="AC58">
        <v>0</v>
      </c>
      <c r="AD58">
        <v>0</v>
      </c>
      <c r="AE58">
        <v>4.8507138531415599</v>
      </c>
      <c r="AF58">
        <v>2.6108265720081136</v>
      </c>
      <c r="AG58">
        <v>12.388584000000003</v>
      </c>
      <c r="AH58">
        <v>0</v>
      </c>
      <c r="AI58">
        <v>0</v>
      </c>
      <c r="AJ58">
        <v>0</v>
      </c>
      <c r="AK58">
        <v>15.351120567375888</v>
      </c>
      <c r="AL58">
        <v>0</v>
      </c>
      <c r="AM58">
        <v>0</v>
      </c>
      <c r="AN58">
        <v>0</v>
      </c>
      <c r="AO58">
        <v>0</v>
      </c>
      <c r="AP58">
        <v>1.6966040000000004</v>
      </c>
      <c r="AQ58">
        <v>0</v>
      </c>
      <c r="AR58">
        <v>0.32826902173913047</v>
      </c>
      <c r="AS58">
        <v>1.3468279809693726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410.11754128418482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2.4798779167076894</v>
      </c>
      <c r="L59">
        <v>205.07</v>
      </c>
      <c r="M59">
        <v>27.09</v>
      </c>
      <c r="N59">
        <v>34.97</v>
      </c>
      <c r="O59">
        <v>0</v>
      </c>
      <c r="P59">
        <v>30.253999206768906</v>
      </c>
      <c r="Q59">
        <v>3.33</v>
      </c>
      <c r="R59">
        <v>3.4377457404980341</v>
      </c>
      <c r="S59">
        <v>4.28</v>
      </c>
      <c r="T59">
        <v>0</v>
      </c>
      <c r="U59">
        <v>24.66</v>
      </c>
      <c r="V59">
        <v>4.07</v>
      </c>
      <c r="W59">
        <v>7.1772709996199167</v>
      </c>
      <c r="X59">
        <v>24.02</v>
      </c>
      <c r="Y59">
        <v>0</v>
      </c>
      <c r="Z59">
        <v>0</v>
      </c>
      <c r="AA59">
        <v>0</v>
      </c>
      <c r="AB59">
        <v>0.70570142535633895</v>
      </c>
      <c r="AC59">
        <v>0</v>
      </c>
      <c r="AD59">
        <v>0</v>
      </c>
      <c r="AE59">
        <v>4.8507138531415599</v>
      </c>
      <c r="AF59">
        <v>2.6108265720081136</v>
      </c>
      <c r="AG59">
        <v>12.388584000000003</v>
      </c>
      <c r="AH59">
        <v>0</v>
      </c>
      <c r="AI59">
        <v>0</v>
      </c>
      <c r="AJ59">
        <v>0</v>
      </c>
      <c r="AK59">
        <v>15.351120567375888</v>
      </c>
      <c r="AL59">
        <v>0</v>
      </c>
      <c r="AM59">
        <v>0</v>
      </c>
      <c r="AN59">
        <v>0</v>
      </c>
      <c r="AO59">
        <v>0</v>
      </c>
      <c r="AP59">
        <v>1.6966040000000004</v>
      </c>
      <c r="AQ59">
        <v>0</v>
      </c>
      <c r="AR59">
        <v>0.32826902173913047</v>
      </c>
      <c r="AS59">
        <v>1.3468279809693726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410.11754128418482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2.4798779167076894</v>
      </c>
      <c r="L60">
        <v>205.07</v>
      </c>
      <c r="M60">
        <v>27.09</v>
      </c>
      <c r="N60">
        <v>34.97</v>
      </c>
      <c r="O60">
        <v>0</v>
      </c>
      <c r="P60">
        <v>30.253999206768906</v>
      </c>
      <c r="Q60">
        <v>3.33</v>
      </c>
      <c r="R60">
        <v>3.4377457404980341</v>
      </c>
      <c r="S60">
        <v>4.28</v>
      </c>
      <c r="T60">
        <v>0</v>
      </c>
      <c r="U60">
        <v>24.66</v>
      </c>
      <c r="V60">
        <v>4.07</v>
      </c>
      <c r="W60">
        <v>7.1772709996199167</v>
      </c>
      <c r="X60">
        <v>24.02</v>
      </c>
      <c r="Y60">
        <v>0</v>
      </c>
      <c r="Z60">
        <v>0</v>
      </c>
      <c r="AA60">
        <v>0</v>
      </c>
      <c r="AB60">
        <v>0.70570142535633895</v>
      </c>
      <c r="AC60">
        <v>0</v>
      </c>
      <c r="AD60">
        <v>0</v>
      </c>
      <c r="AE60">
        <v>4.8507138531415599</v>
      </c>
      <c r="AF60">
        <v>2.6108265720081136</v>
      </c>
      <c r="AG60">
        <v>12.388584000000003</v>
      </c>
      <c r="AH60">
        <v>0</v>
      </c>
      <c r="AI60">
        <v>0</v>
      </c>
      <c r="AJ60">
        <v>0</v>
      </c>
      <c r="AK60">
        <v>15.351120567375888</v>
      </c>
      <c r="AL60">
        <v>0</v>
      </c>
      <c r="AM60">
        <v>0</v>
      </c>
      <c r="AN60">
        <v>0</v>
      </c>
      <c r="AO60">
        <v>0</v>
      </c>
      <c r="AP60">
        <v>1.6966040000000004</v>
      </c>
      <c r="AQ60">
        <v>0</v>
      </c>
      <c r="AR60">
        <v>0.32826902173913047</v>
      </c>
      <c r="AS60">
        <v>1.3468279809693726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410.11754128418482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2.4798779167076894</v>
      </c>
      <c r="L61">
        <v>205.07</v>
      </c>
      <c r="M61">
        <v>27.09</v>
      </c>
      <c r="N61">
        <v>34.97</v>
      </c>
      <c r="O61">
        <v>0</v>
      </c>
      <c r="P61">
        <v>28.823067915690867</v>
      </c>
      <c r="Q61">
        <v>3.33</v>
      </c>
      <c r="R61">
        <v>3.4377457404980341</v>
      </c>
      <c r="S61">
        <v>4.28</v>
      </c>
      <c r="T61">
        <v>0</v>
      </c>
      <c r="U61">
        <v>20.539999999999996</v>
      </c>
      <c r="V61">
        <v>4.07</v>
      </c>
      <c r="W61">
        <v>7.1772709996199167</v>
      </c>
      <c r="X61">
        <v>24.02</v>
      </c>
      <c r="Y61">
        <v>0</v>
      </c>
      <c r="Z61">
        <v>0</v>
      </c>
      <c r="AA61">
        <v>0</v>
      </c>
      <c r="AB61">
        <v>0.70570142535633895</v>
      </c>
      <c r="AC61">
        <v>0</v>
      </c>
      <c r="AD61">
        <v>0</v>
      </c>
      <c r="AE61">
        <v>4.8507138531415599</v>
      </c>
      <c r="AF61">
        <v>2.6108265720081136</v>
      </c>
      <c r="AG61">
        <v>12.388584000000003</v>
      </c>
      <c r="AH61">
        <v>0</v>
      </c>
      <c r="AI61">
        <v>0</v>
      </c>
      <c r="AJ61">
        <v>0</v>
      </c>
      <c r="AK61">
        <v>15.351120567375888</v>
      </c>
      <c r="AL61">
        <v>0</v>
      </c>
      <c r="AM61">
        <v>0</v>
      </c>
      <c r="AN61">
        <v>0</v>
      </c>
      <c r="AO61">
        <v>0</v>
      </c>
      <c r="AP61">
        <v>1.6966040000000004</v>
      </c>
      <c r="AQ61">
        <v>0</v>
      </c>
      <c r="AR61">
        <v>0.32826902173913047</v>
      </c>
      <c r="AS61">
        <v>1.3468279809693726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404.56660999310674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2.4798779167076894</v>
      </c>
      <c r="L62">
        <v>205.07</v>
      </c>
      <c r="M62">
        <v>27.09</v>
      </c>
      <c r="N62">
        <v>34.97</v>
      </c>
      <c r="O62">
        <v>0</v>
      </c>
      <c r="P62">
        <v>30.253068262501266</v>
      </c>
      <c r="Q62">
        <v>3.33</v>
      </c>
      <c r="R62">
        <v>3.4377457404980341</v>
      </c>
      <c r="S62">
        <v>4.28</v>
      </c>
      <c r="T62">
        <v>0</v>
      </c>
      <c r="U62">
        <v>20.539999999999996</v>
      </c>
      <c r="V62">
        <v>4.07</v>
      </c>
      <c r="W62">
        <v>7.1772709996199167</v>
      </c>
      <c r="X62">
        <v>24.02</v>
      </c>
      <c r="Y62">
        <v>0</v>
      </c>
      <c r="Z62">
        <v>0</v>
      </c>
      <c r="AA62">
        <v>0</v>
      </c>
      <c r="AB62">
        <v>0.70570142535633895</v>
      </c>
      <c r="AC62">
        <v>0</v>
      </c>
      <c r="AD62">
        <v>0</v>
      </c>
      <c r="AE62">
        <v>9.70449583648751</v>
      </c>
      <c r="AF62">
        <v>2.6108265720081136</v>
      </c>
      <c r="AG62">
        <v>12.388584000000003</v>
      </c>
      <c r="AH62">
        <v>0</v>
      </c>
      <c r="AI62">
        <v>0</v>
      </c>
      <c r="AJ62">
        <v>0</v>
      </c>
      <c r="AK62">
        <v>15.351120567375888</v>
      </c>
      <c r="AL62">
        <v>0</v>
      </c>
      <c r="AM62">
        <v>0</v>
      </c>
      <c r="AN62">
        <v>0</v>
      </c>
      <c r="AO62">
        <v>0</v>
      </c>
      <c r="AP62">
        <v>1.6966040000000004</v>
      </c>
      <c r="AQ62">
        <v>0</v>
      </c>
      <c r="AR62">
        <v>0.32826902173913047</v>
      </c>
      <c r="AS62">
        <v>1.3468279809693726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410.85039232326312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2.4798779167076894</v>
      </c>
      <c r="L63">
        <v>205.07</v>
      </c>
      <c r="M63">
        <v>27.09</v>
      </c>
      <c r="N63">
        <v>34.97</v>
      </c>
      <c r="O63">
        <v>0</v>
      </c>
      <c r="P63">
        <v>30.253068262501266</v>
      </c>
      <c r="Q63">
        <v>3.33</v>
      </c>
      <c r="R63">
        <v>3.4377457404980341</v>
      </c>
      <c r="S63">
        <v>4.28</v>
      </c>
      <c r="T63">
        <v>0</v>
      </c>
      <c r="U63">
        <v>20.539999999999996</v>
      </c>
      <c r="V63">
        <v>3.36</v>
      </c>
      <c r="W63">
        <v>7.18</v>
      </c>
      <c r="X63">
        <v>24.02</v>
      </c>
      <c r="Y63">
        <v>0</v>
      </c>
      <c r="Z63">
        <v>0</v>
      </c>
      <c r="AA63">
        <v>0</v>
      </c>
      <c r="AB63">
        <v>0.70570142535633895</v>
      </c>
      <c r="AC63">
        <v>0</v>
      </c>
      <c r="AD63">
        <v>0</v>
      </c>
      <c r="AE63">
        <v>9.70449583648751</v>
      </c>
      <c r="AF63">
        <v>2.6108265720081136</v>
      </c>
      <c r="AG63">
        <v>12.388584000000003</v>
      </c>
      <c r="AH63">
        <v>0</v>
      </c>
      <c r="AI63">
        <v>0</v>
      </c>
      <c r="AJ63">
        <v>0</v>
      </c>
      <c r="AK63">
        <v>15.351120567375888</v>
      </c>
      <c r="AL63">
        <v>0</v>
      </c>
      <c r="AM63">
        <v>0</v>
      </c>
      <c r="AN63">
        <v>0</v>
      </c>
      <c r="AO63">
        <v>0</v>
      </c>
      <c r="AP63">
        <v>1.6966040000000004</v>
      </c>
      <c r="AQ63">
        <v>0</v>
      </c>
      <c r="AR63">
        <v>10.400298913043478</v>
      </c>
      <c r="AS63">
        <v>1.3468279809693726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420.21515121494758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2.48</v>
      </c>
      <c r="L64">
        <v>203.44</v>
      </c>
      <c r="M64">
        <v>27.09</v>
      </c>
      <c r="N64">
        <v>34.97</v>
      </c>
      <c r="O64">
        <v>0</v>
      </c>
      <c r="P64">
        <v>30.253068262501266</v>
      </c>
      <c r="Q64">
        <v>3.33</v>
      </c>
      <c r="R64">
        <v>3.4377457404980341</v>
      </c>
      <c r="S64">
        <v>4.28</v>
      </c>
      <c r="T64">
        <v>0</v>
      </c>
      <c r="U64">
        <v>20.539999999999996</v>
      </c>
      <c r="V64">
        <v>3.36</v>
      </c>
      <c r="W64">
        <v>7.18</v>
      </c>
      <c r="X64">
        <v>24.02</v>
      </c>
      <c r="Y64">
        <v>0</v>
      </c>
      <c r="Z64">
        <v>0</v>
      </c>
      <c r="AA64">
        <v>0</v>
      </c>
      <c r="AB64">
        <v>0.70570142535633895</v>
      </c>
      <c r="AC64">
        <v>0</v>
      </c>
      <c r="AD64">
        <v>0</v>
      </c>
      <c r="AE64">
        <v>9.70449583648751</v>
      </c>
      <c r="AF64">
        <v>2.6108265720081136</v>
      </c>
      <c r="AG64">
        <v>12.388584000000003</v>
      </c>
      <c r="AH64">
        <v>6.8876694825765581</v>
      </c>
      <c r="AI64">
        <v>0</v>
      </c>
      <c r="AJ64">
        <v>0</v>
      </c>
      <c r="AK64">
        <v>15.351120567375888</v>
      </c>
      <c r="AL64">
        <v>0</v>
      </c>
      <c r="AM64">
        <v>0</v>
      </c>
      <c r="AN64">
        <v>0</v>
      </c>
      <c r="AO64">
        <v>0</v>
      </c>
      <c r="AP64">
        <v>1.6966040000000004</v>
      </c>
      <c r="AQ64">
        <v>0</v>
      </c>
      <c r="AR64">
        <v>10.400298913043478</v>
      </c>
      <c r="AS64">
        <v>1.3468279809693726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425.47294278081648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203.44</v>
      </c>
      <c r="M65">
        <v>27.09</v>
      </c>
      <c r="N65">
        <v>34.97</v>
      </c>
      <c r="O65">
        <v>0</v>
      </c>
      <c r="P65">
        <v>30.253068262501266</v>
      </c>
      <c r="Q65">
        <v>3.33</v>
      </c>
      <c r="R65">
        <v>3.4377457404980341</v>
      </c>
      <c r="S65">
        <v>4.28</v>
      </c>
      <c r="T65">
        <v>0</v>
      </c>
      <c r="U65">
        <v>20.539999999999996</v>
      </c>
      <c r="V65">
        <v>4.2100000000000009</v>
      </c>
      <c r="W65">
        <v>9.9499999999999993</v>
      </c>
      <c r="X65">
        <v>42.69</v>
      </c>
      <c r="Y65">
        <v>0</v>
      </c>
      <c r="Z65">
        <v>0</v>
      </c>
      <c r="AA65">
        <v>0</v>
      </c>
      <c r="AB65">
        <v>0.70570142535633895</v>
      </c>
      <c r="AC65">
        <v>0</v>
      </c>
      <c r="AD65">
        <v>0</v>
      </c>
      <c r="AE65">
        <v>9.70449583648751</v>
      </c>
      <c r="AF65">
        <v>2.6108265720081136</v>
      </c>
      <c r="AG65">
        <v>12.388584000000003</v>
      </c>
      <c r="AH65">
        <v>6.8876694825765581</v>
      </c>
      <c r="AI65">
        <v>0</v>
      </c>
      <c r="AJ65">
        <v>0</v>
      </c>
      <c r="AK65">
        <v>15.351120567375888</v>
      </c>
      <c r="AL65">
        <v>0</v>
      </c>
      <c r="AM65">
        <v>0</v>
      </c>
      <c r="AN65">
        <v>0</v>
      </c>
      <c r="AO65">
        <v>0</v>
      </c>
      <c r="AP65">
        <v>3.5067240000000011</v>
      </c>
      <c r="AQ65">
        <v>0</v>
      </c>
      <c r="AR65">
        <v>0.48780163043478258</v>
      </c>
      <c r="AS65">
        <v>1.3468279809693726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437.18056549820778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203.44</v>
      </c>
      <c r="M66">
        <v>27.09</v>
      </c>
      <c r="N66">
        <v>34.97</v>
      </c>
      <c r="O66">
        <v>0</v>
      </c>
      <c r="P66">
        <v>30.253068262501266</v>
      </c>
      <c r="Q66">
        <v>3.33</v>
      </c>
      <c r="R66">
        <v>3.4377457404980341</v>
      </c>
      <c r="S66">
        <v>4.28</v>
      </c>
      <c r="T66">
        <v>0</v>
      </c>
      <c r="U66">
        <v>20.539999999999996</v>
      </c>
      <c r="V66">
        <v>4.2100000000000009</v>
      </c>
      <c r="W66">
        <v>10.01</v>
      </c>
      <c r="X66">
        <v>43.66</v>
      </c>
      <c r="Y66">
        <v>0</v>
      </c>
      <c r="Z66">
        <v>0</v>
      </c>
      <c r="AA66">
        <v>0</v>
      </c>
      <c r="AB66">
        <v>0.70570142535633895</v>
      </c>
      <c r="AC66">
        <v>0</v>
      </c>
      <c r="AD66">
        <v>0</v>
      </c>
      <c r="AE66">
        <v>9.70449583648751</v>
      </c>
      <c r="AF66">
        <v>2.6108265720081136</v>
      </c>
      <c r="AG66">
        <v>12.388584000000003</v>
      </c>
      <c r="AH66">
        <v>13.772270960929252</v>
      </c>
      <c r="AI66">
        <v>0</v>
      </c>
      <c r="AJ66">
        <v>0</v>
      </c>
      <c r="AK66">
        <v>15.351120567375888</v>
      </c>
      <c r="AL66">
        <v>0</v>
      </c>
      <c r="AM66">
        <v>0</v>
      </c>
      <c r="AN66">
        <v>0</v>
      </c>
      <c r="AO66">
        <v>0</v>
      </c>
      <c r="AP66">
        <v>3.5067240000000011</v>
      </c>
      <c r="AQ66">
        <v>0</v>
      </c>
      <c r="AR66">
        <v>0.25770652173913045</v>
      </c>
      <c r="AS66">
        <v>1.3468279809693726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444.8650718678648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203.44</v>
      </c>
      <c r="M67">
        <v>27.09</v>
      </c>
      <c r="N67">
        <v>34.97</v>
      </c>
      <c r="O67">
        <v>0</v>
      </c>
      <c r="P67">
        <v>30.253068262501266</v>
      </c>
      <c r="Q67">
        <v>3.33</v>
      </c>
      <c r="R67">
        <v>3.4377457404980341</v>
      </c>
      <c r="S67">
        <v>4.28</v>
      </c>
      <c r="T67">
        <v>0</v>
      </c>
      <c r="U67">
        <v>20.539999999999996</v>
      </c>
      <c r="V67">
        <v>4.2100000000000009</v>
      </c>
      <c r="W67">
        <v>10.01</v>
      </c>
      <c r="X67">
        <v>43.66</v>
      </c>
      <c r="Y67">
        <v>0</v>
      </c>
      <c r="Z67">
        <v>0</v>
      </c>
      <c r="AA67">
        <v>0</v>
      </c>
      <c r="AB67">
        <v>0.70570142535633895</v>
      </c>
      <c r="AC67">
        <v>0</v>
      </c>
      <c r="AD67">
        <v>0</v>
      </c>
      <c r="AE67">
        <v>9.70449583648751</v>
      </c>
      <c r="AF67">
        <v>2.6108265720081136</v>
      </c>
      <c r="AG67">
        <v>12.388584000000003</v>
      </c>
      <c r="AH67">
        <v>13.772270960929252</v>
      </c>
      <c r="AI67">
        <v>0</v>
      </c>
      <c r="AJ67">
        <v>0</v>
      </c>
      <c r="AK67">
        <v>15.351120567375888</v>
      </c>
      <c r="AL67">
        <v>0</v>
      </c>
      <c r="AM67">
        <v>0</v>
      </c>
      <c r="AN67">
        <v>0</v>
      </c>
      <c r="AO67">
        <v>0</v>
      </c>
      <c r="AP67">
        <v>1.6966040000000004</v>
      </c>
      <c r="AQ67">
        <v>4.396807936507936</v>
      </c>
      <c r="AR67">
        <v>0.19327989130434783</v>
      </c>
      <c r="AS67">
        <v>1.3468279809693726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447.38733317393792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203.44</v>
      </c>
      <c r="M68">
        <v>27.09</v>
      </c>
      <c r="N68">
        <v>34.97</v>
      </c>
      <c r="O68">
        <v>0</v>
      </c>
      <c r="P68">
        <v>30.253068262501266</v>
      </c>
      <c r="Q68">
        <v>3.33</v>
      </c>
      <c r="R68">
        <v>3.4377457404980341</v>
      </c>
      <c r="S68">
        <v>4.28</v>
      </c>
      <c r="T68">
        <v>0</v>
      </c>
      <c r="U68">
        <v>20.539999999999996</v>
      </c>
      <c r="V68">
        <v>4.2100000000000009</v>
      </c>
      <c r="W68">
        <v>10.01</v>
      </c>
      <c r="X68">
        <v>43.66</v>
      </c>
      <c r="Y68">
        <v>0</v>
      </c>
      <c r="Z68">
        <v>0</v>
      </c>
      <c r="AA68">
        <v>0</v>
      </c>
      <c r="AB68">
        <v>0.70570142535633895</v>
      </c>
      <c r="AC68">
        <v>0</v>
      </c>
      <c r="AD68">
        <v>0</v>
      </c>
      <c r="AE68">
        <v>9.70449583648751</v>
      </c>
      <c r="AF68">
        <v>2.6108265720081136</v>
      </c>
      <c r="AG68">
        <v>12.388584000000003</v>
      </c>
      <c r="AH68">
        <v>20.65994044350581</v>
      </c>
      <c r="AI68">
        <v>0</v>
      </c>
      <c r="AJ68">
        <v>0</v>
      </c>
      <c r="AK68">
        <v>15.351120567375888</v>
      </c>
      <c r="AL68">
        <v>0</v>
      </c>
      <c r="AM68">
        <v>0</v>
      </c>
      <c r="AN68">
        <v>0</v>
      </c>
      <c r="AO68">
        <v>0</v>
      </c>
      <c r="AP68">
        <v>1.6966040000000004</v>
      </c>
      <c r="AQ68">
        <v>9.0881682539682522</v>
      </c>
      <c r="AR68">
        <v>0.19327989130434783</v>
      </c>
      <c r="AS68">
        <v>1.3468279809693726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458.96636297397487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239.9</v>
      </c>
      <c r="M69">
        <v>27.09</v>
      </c>
      <c r="N69">
        <v>34.97</v>
      </c>
      <c r="O69">
        <v>0</v>
      </c>
      <c r="P69">
        <v>30.253068262501266</v>
      </c>
      <c r="Q69">
        <v>6.0565587734241912</v>
      </c>
      <c r="R69">
        <v>6.2400000000000011</v>
      </c>
      <c r="S69">
        <v>7.7700000000000005</v>
      </c>
      <c r="T69">
        <v>0</v>
      </c>
      <c r="U69">
        <v>20.539999999999996</v>
      </c>
      <c r="V69">
        <v>4.2100000000000009</v>
      </c>
      <c r="W69">
        <v>10.01</v>
      </c>
      <c r="X69">
        <v>43.66</v>
      </c>
      <c r="Y69">
        <v>0</v>
      </c>
      <c r="Z69">
        <v>0</v>
      </c>
      <c r="AA69">
        <v>0</v>
      </c>
      <c r="AB69">
        <v>0.70570142535633895</v>
      </c>
      <c r="AC69">
        <v>0</v>
      </c>
      <c r="AD69">
        <v>2.6815457986373961</v>
      </c>
      <c r="AE69">
        <v>9.70449583648751</v>
      </c>
      <c r="AF69">
        <v>2.6108265720081136</v>
      </c>
      <c r="AG69">
        <v>12.388584000000003</v>
      </c>
      <c r="AH69">
        <v>20.65994044350581</v>
      </c>
      <c r="AI69">
        <v>0</v>
      </c>
      <c r="AJ69">
        <v>0</v>
      </c>
      <c r="AK69">
        <v>15.351120567375888</v>
      </c>
      <c r="AL69">
        <v>0</v>
      </c>
      <c r="AM69">
        <v>0</v>
      </c>
      <c r="AN69">
        <v>0</v>
      </c>
      <c r="AO69">
        <v>0</v>
      </c>
      <c r="AP69">
        <v>1.6966040000000004</v>
      </c>
      <c r="AQ69">
        <v>9.0881682539682522</v>
      </c>
      <c r="AR69">
        <v>0.19327989130434783</v>
      </c>
      <c r="AS69">
        <v>1.3468279809693726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507.12672180553852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291.04999999999995</v>
      </c>
      <c r="M70">
        <v>27.09</v>
      </c>
      <c r="N70">
        <v>34.97</v>
      </c>
      <c r="O70">
        <v>0</v>
      </c>
      <c r="P70">
        <v>30.253068262501266</v>
      </c>
      <c r="Q70">
        <v>6.0565587734241912</v>
      </c>
      <c r="R70">
        <v>6.2400000000000011</v>
      </c>
      <c r="S70">
        <v>7.7700000000000005</v>
      </c>
      <c r="T70">
        <v>0</v>
      </c>
      <c r="U70">
        <v>20.539999999999996</v>
      </c>
      <c r="V70">
        <v>4.2100000000000009</v>
      </c>
      <c r="W70">
        <v>10.01</v>
      </c>
      <c r="X70">
        <v>43.66</v>
      </c>
      <c r="Y70">
        <v>0</v>
      </c>
      <c r="Z70">
        <v>0</v>
      </c>
      <c r="AA70">
        <v>0</v>
      </c>
      <c r="AB70">
        <v>0.70570142535633895</v>
      </c>
      <c r="AC70">
        <v>0</v>
      </c>
      <c r="AD70">
        <v>2.6815457986373961</v>
      </c>
      <c r="AE70">
        <v>9.70449583648751</v>
      </c>
      <c r="AF70">
        <v>2.6108265720081136</v>
      </c>
      <c r="AG70">
        <v>12.388584000000003</v>
      </c>
      <c r="AH70">
        <v>20.65994044350581</v>
      </c>
      <c r="AI70">
        <v>0</v>
      </c>
      <c r="AJ70">
        <v>0</v>
      </c>
      <c r="AK70">
        <v>15.351120567375888</v>
      </c>
      <c r="AL70">
        <v>0</v>
      </c>
      <c r="AM70">
        <v>0</v>
      </c>
      <c r="AN70">
        <v>0</v>
      </c>
      <c r="AO70">
        <v>0</v>
      </c>
      <c r="AP70">
        <v>1.6966040000000004</v>
      </c>
      <c r="AQ70">
        <v>13.635320634920632</v>
      </c>
      <c r="AR70">
        <v>0.19327989130434783</v>
      </c>
      <c r="AS70">
        <v>1.3468279809693726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562.82387418649068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355.05</v>
      </c>
      <c r="M71">
        <v>27.09</v>
      </c>
      <c r="N71">
        <v>34.97</v>
      </c>
      <c r="O71">
        <v>0</v>
      </c>
      <c r="P71">
        <v>30.253068262501266</v>
      </c>
      <c r="Q71">
        <v>6.31</v>
      </c>
      <c r="R71">
        <v>6.5</v>
      </c>
      <c r="S71">
        <v>8.1000000000000014</v>
      </c>
      <c r="T71">
        <v>0</v>
      </c>
      <c r="U71">
        <v>20.539999999999996</v>
      </c>
      <c r="V71">
        <v>4.2100000000000009</v>
      </c>
      <c r="W71">
        <v>10.01</v>
      </c>
      <c r="X71">
        <v>43.66</v>
      </c>
      <c r="Y71">
        <v>0</v>
      </c>
      <c r="Z71">
        <v>0.32522727272727275</v>
      </c>
      <c r="AA71">
        <v>3.4877594936708856</v>
      </c>
      <c r="AB71">
        <v>1.1782145536384094</v>
      </c>
      <c r="AC71">
        <v>0</v>
      </c>
      <c r="AD71">
        <v>2.6815457986373961</v>
      </c>
      <c r="AE71">
        <v>9.70449583648751</v>
      </c>
      <c r="AF71">
        <v>2.6108265720081136</v>
      </c>
      <c r="AG71">
        <v>12.388584000000003</v>
      </c>
      <c r="AH71">
        <v>27.544541921858503</v>
      </c>
      <c r="AI71">
        <v>0</v>
      </c>
      <c r="AJ71">
        <v>0</v>
      </c>
      <c r="AK71">
        <v>15.351120567375888</v>
      </c>
      <c r="AL71">
        <v>0</v>
      </c>
      <c r="AM71">
        <v>0</v>
      </c>
      <c r="AN71">
        <v>0</v>
      </c>
      <c r="AO71">
        <v>0</v>
      </c>
      <c r="AP71">
        <v>1.6966040000000004</v>
      </c>
      <c r="AQ71">
        <v>13.635320634920632</v>
      </c>
      <c r="AR71">
        <v>0.19327989130434783</v>
      </c>
      <c r="AS71">
        <v>1.3468279809693726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638.83741678609954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365.17</v>
      </c>
      <c r="M72">
        <v>27.09</v>
      </c>
      <c r="N72">
        <v>34.97</v>
      </c>
      <c r="O72">
        <v>0</v>
      </c>
      <c r="P72">
        <v>30.253068262501266</v>
      </c>
      <c r="Q72">
        <v>6.0569654481722583</v>
      </c>
      <c r="R72">
        <v>6.24</v>
      </c>
      <c r="S72">
        <v>7.7699999999999987</v>
      </c>
      <c r="T72">
        <v>0</v>
      </c>
      <c r="U72">
        <v>20.539999999999996</v>
      </c>
      <c r="V72">
        <v>4.2100000000000009</v>
      </c>
      <c r="W72">
        <v>10.01</v>
      </c>
      <c r="X72">
        <v>43.66</v>
      </c>
      <c r="Y72">
        <v>0</v>
      </c>
      <c r="Z72">
        <v>0.64738636363636359</v>
      </c>
      <c r="AA72">
        <v>7.996999999999999</v>
      </c>
      <c r="AB72">
        <v>2.3564291072768189</v>
      </c>
      <c r="AC72">
        <v>2.8503243285691848</v>
      </c>
      <c r="AD72">
        <v>5.3661597274791824</v>
      </c>
      <c r="AE72">
        <v>9.70449583648751</v>
      </c>
      <c r="AF72">
        <v>2.6108265720081136</v>
      </c>
      <c r="AG72">
        <v>12.388584000000003</v>
      </c>
      <c r="AH72">
        <v>27.544541921858503</v>
      </c>
      <c r="AI72">
        <v>0</v>
      </c>
      <c r="AJ72">
        <v>0</v>
      </c>
      <c r="AK72">
        <v>15.351120567375888</v>
      </c>
      <c r="AL72">
        <v>0</v>
      </c>
      <c r="AM72">
        <v>0</v>
      </c>
      <c r="AN72">
        <v>0</v>
      </c>
      <c r="AO72">
        <v>0</v>
      </c>
      <c r="AP72">
        <v>1.6966040000000004</v>
      </c>
      <c r="AQ72">
        <v>13.635320634920632</v>
      </c>
      <c r="AR72">
        <v>0.19327989130434783</v>
      </c>
      <c r="AS72">
        <v>1.3468279809693726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659.65893464255919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365.17</v>
      </c>
      <c r="M73">
        <v>27.09</v>
      </c>
      <c r="N73">
        <v>34.97</v>
      </c>
      <c r="O73">
        <v>0</v>
      </c>
      <c r="P73">
        <v>30.253068262501266</v>
      </c>
      <c r="Q73">
        <v>6.0570851370851369</v>
      </c>
      <c r="R73">
        <v>6.2399999999999993</v>
      </c>
      <c r="S73">
        <v>7.7699999999999987</v>
      </c>
      <c r="T73">
        <v>0</v>
      </c>
      <c r="U73">
        <v>20.539999999999996</v>
      </c>
      <c r="V73">
        <v>4.2100000000000009</v>
      </c>
      <c r="W73">
        <v>10.01</v>
      </c>
      <c r="X73">
        <v>43.66</v>
      </c>
      <c r="Y73">
        <v>0</v>
      </c>
      <c r="Z73">
        <v>1.9206818181818182</v>
      </c>
      <c r="AA73">
        <v>12.408080168776371</v>
      </c>
      <c r="AB73">
        <v>4.7067216804201042</v>
      </c>
      <c r="AC73">
        <v>5.7006486571383697</v>
      </c>
      <c r="AD73">
        <v>8.0906593489780469</v>
      </c>
      <c r="AE73">
        <v>9.70449583648751</v>
      </c>
      <c r="AF73">
        <v>2.6108265720081136</v>
      </c>
      <c r="AG73">
        <v>12.388584000000003</v>
      </c>
      <c r="AH73">
        <v>34.432211404435058</v>
      </c>
      <c r="AI73">
        <v>0</v>
      </c>
      <c r="AJ73">
        <v>0</v>
      </c>
      <c r="AK73">
        <v>15.351120567375888</v>
      </c>
      <c r="AL73">
        <v>0</v>
      </c>
      <c r="AM73">
        <v>1.5525431357839456</v>
      </c>
      <c r="AN73">
        <v>0</v>
      </c>
      <c r="AO73">
        <v>0</v>
      </c>
      <c r="AP73">
        <v>1.6966040000000004</v>
      </c>
      <c r="AQ73">
        <v>18.326680952380947</v>
      </c>
      <c r="AR73">
        <v>0.19327989130434783</v>
      </c>
      <c r="AS73">
        <v>1.3468279809693726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686.40011941382613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365.17</v>
      </c>
      <c r="M74">
        <v>27.09</v>
      </c>
      <c r="N74">
        <v>34.97</v>
      </c>
      <c r="O74">
        <v>0</v>
      </c>
      <c r="P74">
        <v>30.253068262501266</v>
      </c>
      <c r="Q74">
        <v>6.0570851370851369</v>
      </c>
      <c r="R74">
        <v>6.2399999999999984</v>
      </c>
      <c r="S74">
        <v>7.77</v>
      </c>
      <c r="T74">
        <v>0</v>
      </c>
      <c r="U74">
        <v>20.539999999999996</v>
      </c>
      <c r="V74">
        <v>4.2100000000000009</v>
      </c>
      <c r="W74">
        <v>10.01</v>
      </c>
      <c r="X74">
        <v>43.66</v>
      </c>
      <c r="Y74">
        <v>0</v>
      </c>
      <c r="Z74">
        <v>5.7589772727272726</v>
      </c>
      <c r="AA74">
        <v>12.408080168776371</v>
      </c>
      <c r="AB74">
        <v>11.631800450112525</v>
      </c>
      <c r="AC74">
        <v>8.5571093136484997</v>
      </c>
      <c r="AD74">
        <v>10.759932626797882</v>
      </c>
      <c r="AE74">
        <v>14.552141559424678</v>
      </c>
      <c r="AF74">
        <v>5.8045638945233273</v>
      </c>
      <c r="AG74">
        <v>12.388584000000003</v>
      </c>
      <c r="AH74">
        <v>41.316812882787751</v>
      </c>
      <c r="AI74">
        <v>0</v>
      </c>
      <c r="AJ74">
        <v>0</v>
      </c>
      <c r="AK74">
        <v>15.351120567375888</v>
      </c>
      <c r="AL74">
        <v>0</v>
      </c>
      <c r="AM74">
        <v>3.102018004501125</v>
      </c>
      <c r="AN74">
        <v>0</v>
      </c>
      <c r="AO74">
        <v>0</v>
      </c>
      <c r="AP74">
        <v>1.6966040000000004</v>
      </c>
      <c r="AQ74">
        <v>18.326680952380947</v>
      </c>
      <c r="AR74">
        <v>0.19327989130434783</v>
      </c>
      <c r="AS74">
        <v>1.3468279809693726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719.16468696491631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365.17</v>
      </c>
      <c r="M75">
        <v>27.09</v>
      </c>
      <c r="N75">
        <v>34.97</v>
      </c>
      <c r="O75">
        <v>0</v>
      </c>
      <c r="P75">
        <v>30.253068262501266</v>
      </c>
      <c r="Q75">
        <v>6.0569654481722583</v>
      </c>
      <c r="R75">
        <v>6.24</v>
      </c>
      <c r="S75">
        <v>7.77</v>
      </c>
      <c r="T75">
        <v>0</v>
      </c>
      <c r="U75">
        <v>20.539999999999996</v>
      </c>
      <c r="V75">
        <v>4.2100000000000009</v>
      </c>
      <c r="W75">
        <v>10.01</v>
      </c>
      <c r="X75">
        <v>43.66</v>
      </c>
      <c r="Y75">
        <v>0</v>
      </c>
      <c r="Z75">
        <v>5.7589772727272726</v>
      </c>
      <c r="AA75">
        <v>12.408080168776371</v>
      </c>
      <c r="AB75">
        <v>11.631800450112525</v>
      </c>
      <c r="AC75">
        <v>8.5571093136484997</v>
      </c>
      <c r="AD75">
        <v>10.759932626797882</v>
      </c>
      <c r="AE75">
        <v>14.552141559424678</v>
      </c>
      <c r="AF75">
        <v>5.8045638945233273</v>
      </c>
      <c r="AG75">
        <v>12.388584000000003</v>
      </c>
      <c r="AH75">
        <v>41.316812882787751</v>
      </c>
      <c r="AI75">
        <v>0</v>
      </c>
      <c r="AJ75">
        <v>0</v>
      </c>
      <c r="AK75">
        <v>15.351120567375888</v>
      </c>
      <c r="AL75">
        <v>0</v>
      </c>
      <c r="AM75">
        <v>3.102018004501125</v>
      </c>
      <c r="AN75">
        <v>0</v>
      </c>
      <c r="AO75">
        <v>0</v>
      </c>
      <c r="AP75">
        <v>1.6966040000000004</v>
      </c>
      <c r="AQ75">
        <v>18.326680952380947</v>
      </c>
      <c r="AR75">
        <v>0.19327989130434783</v>
      </c>
      <c r="AS75">
        <v>1.3468279809693726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719.16456727600348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365.17</v>
      </c>
      <c r="M76">
        <v>27.09</v>
      </c>
      <c r="N76">
        <v>34.97</v>
      </c>
      <c r="O76">
        <v>0</v>
      </c>
      <c r="P76">
        <v>30.253068262501266</v>
      </c>
      <c r="Q76">
        <v>6.0569654481722583</v>
      </c>
      <c r="R76">
        <v>6.24</v>
      </c>
      <c r="S76">
        <v>7.77</v>
      </c>
      <c r="T76">
        <v>0</v>
      </c>
      <c r="U76">
        <v>20.539999999999996</v>
      </c>
      <c r="V76">
        <v>4.2100000000000009</v>
      </c>
      <c r="W76">
        <v>10.01</v>
      </c>
      <c r="X76">
        <v>43.66</v>
      </c>
      <c r="Y76">
        <v>0</v>
      </c>
      <c r="Z76">
        <v>5.7589772727272726</v>
      </c>
      <c r="AA76">
        <v>12.408080168776371</v>
      </c>
      <c r="AB76">
        <v>11.631800450112525</v>
      </c>
      <c r="AC76">
        <v>8.5571093136484997</v>
      </c>
      <c r="AD76">
        <v>10.759932626797882</v>
      </c>
      <c r="AE76">
        <v>14.552141559424678</v>
      </c>
      <c r="AF76">
        <v>5.8045638945233273</v>
      </c>
      <c r="AG76">
        <v>12.388584000000003</v>
      </c>
      <c r="AH76">
        <v>41.316812882787751</v>
      </c>
      <c r="AI76">
        <v>0</v>
      </c>
      <c r="AJ76">
        <v>0</v>
      </c>
      <c r="AK76">
        <v>15.351120567375888</v>
      </c>
      <c r="AL76">
        <v>0</v>
      </c>
      <c r="AM76">
        <v>3.102018004501125</v>
      </c>
      <c r="AN76">
        <v>0</v>
      </c>
      <c r="AO76">
        <v>0</v>
      </c>
      <c r="AP76">
        <v>1.6966040000000004</v>
      </c>
      <c r="AQ76">
        <v>18.326680952380947</v>
      </c>
      <c r="AR76">
        <v>0.19327989130434783</v>
      </c>
      <c r="AS76">
        <v>1.3468279809693726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719.16456727600348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365.17</v>
      </c>
      <c r="M77">
        <v>27.09</v>
      </c>
      <c r="N77">
        <v>34.97</v>
      </c>
      <c r="O77">
        <v>0</v>
      </c>
      <c r="P77">
        <v>30.253068262501266</v>
      </c>
      <c r="Q77">
        <v>6.0569654481722583</v>
      </c>
      <c r="R77">
        <v>6.24</v>
      </c>
      <c r="S77">
        <v>7.77</v>
      </c>
      <c r="T77">
        <v>0</v>
      </c>
      <c r="U77">
        <v>20.539999999999996</v>
      </c>
      <c r="V77">
        <v>4.2100000000000009</v>
      </c>
      <c r="W77">
        <v>10.01</v>
      </c>
      <c r="X77">
        <v>43.66</v>
      </c>
      <c r="Y77">
        <v>0</v>
      </c>
      <c r="Z77">
        <v>5.7589772727272726</v>
      </c>
      <c r="AA77">
        <v>12.408080168776371</v>
      </c>
      <c r="AB77">
        <v>11.631800450112525</v>
      </c>
      <c r="AC77">
        <v>8.5571093136484997</v>
      </c>
      <c r="AD77">
        <v>10.759932626797882</v>
      </c>
      <c r="AE77">
        <v>14.552141559424678</v>
      </c>
      <c r="AF77">
        <v>5.8045638945233273</v>
      </c>
      <c r="AG77">
        <v>12.388584000000003</v>
      </c>
      <c r="AH77">
        <v>41.316812882787751</v>
      </c>
      <c r="AI77">
        <v>0</v>
      </c>
      <c r="AJ77">
        <v>0</v>
      </c>
      <c r="AK77">
        <v>15.351120567375888</v>
      </c>
      <c r="AL77">
        <v>0</v>
      </c>
      <c r="AM77">
        <v>3.102018004501125</v>
      </c>
      <c r="AN77">
        <v>0</v>
      </c>
      <c r="AO77">
        <v>0</v>
      </c>
      <c r="AP77">
        <v>3.5067240000000011</v>
      </c>
      <c r="AQ77">
        <v>18.326680952380947</v>
      </c>
      <c r="AR77">
        <v>0.19327989130434783</v>
      </c>
      <c r="AS77">
        <v>1.3468279809693726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720.97468727600346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365.17</v>
      </c>
      <c r="M78">
        <v>27.09</v>
      </c>
      <c r="N78">
        <v>34.97</v>
      </c>
      <c r="O78">
        <v>0</v>
      </c>
      <c r="P78">
        <v>30.253068262501266</v>
      </c>
      <c r="Q78">
        <v>6.0569654481722583</v>
      </c>
      <c r="R78">
        <v>6.24</v>
      </c>
      <c r="S78">
        <v>7.77</v>
      </c>
      <c r="T78">
        <v>0</v>
      </c>
      <c r="U78">
        <v>20.539999999999996</v>
      </c>
      <c r="V78">
        <v>4.2100000000000009</v>
      </c>
      <c r="W78">
        <v>10.01</v>
      </c>
      <c r="X78">
        <v>43.66</v>
      </c>
      <c r="Y78">
        <v>0</v>
      </c>
      <c r="Z78">
        <v>5.7589772727272726</v>
      </c>
      <c r="AA78">
        <v>12.408080168776371</v>
      </c>
      <c r="AB78">
        <v>11.631800450112525</v>
      </c>
      <c r="AC78">
        <v>8.5571093136484997</v>
      </c>
      <c r="AD78">
        <v>10.759932626797882</v>
      </c>
      <c r="AE78">
        <v>14.552141559424678</v>
      </c>
      <c r="AF78">
        <v>5.8045638945233273</v>
      </c>
      <c r="AG78">
        <v>12.388584000000003</v>
      </c>
      <c r="AH78">
        <v>41.316812882787751</v>
      </c>
      <c r="AI78">
        <v>0.75174391201885316</v>
      </c>
      <c r="AJ78">
        <v>0</v>
      </c>
      <c r="AK78">
        <v>15.351120567375888</v>
      </c>
      <c r="AL78">
        <v>0</v>
      </c>
      <c r="AM78">
        <v>3.102018004501125</v>
      </c>
      <c r="AN78">
        <v>0</v>
      </c>
      <c r="AO78">
        <v>0</v>
      </c>
      <c r="AP78">
        <v>2.0770360000000001</v>
      </c>
      <c r="AQ78">
        <v>18.326680952380947</v>
      </c>
      <c r="AR78">
        <v>0.19327989130434783</v>
      </c>
      <c r="AS78">
        <v>1.3468279809693726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720.29674318802233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365.17</v>
      </c>
      <c r="M79">
        <v>27.09</v>
      </c>
      <c r="N79">
        <v>34.97</v>
      </c>
      <c r="O79">
        <v>0</v>
      </c>
      <c r="P79">
        <v>30.253068262501266</v>
      </c>
      <c r="Q79">
        <v>6.0569654481722583</v>
      </c>
      <c r="R79">
        <v>6.24</v>
      </c>
      <c r="S79">
        <v>7.77</v>
      </c>
      <c r="T79">
        <v>0</v>
      </c>
      <c r="U79">
        <v>20.539999999999996</v>
      </c>
      <c r="V79">
        <v>4.2100000000000009</v>
      </c>
      <c r="W79">
        <v>10.01</v>
      </c>
      <c r="X79">
        <v>43.66</v>
      </c>
      <c r="Y79">
        <v>0</v>
      </c>
      <c r="Z79">
        <v>5.7589772727272726</v>
      </c>
      <c r="AA79">
        <v>12.408080168776371</v>
      </c>
      <c r="AB79">
        <v>11.631800450112525</v>
      </c>
      <c r="AC79">
        <v>8.5571093136484997</v>
      </c>
      <c r="AD79">
        <v>10.759932626797882</v>
      </c>
      <c r="AE79">
        <v>14.552141559424678</v>
      </c>
      <c r="AF79">
        <v>5.8045638945233273</v>
      </c>
      <c r="AG79">
        <v>12.388584000000003</v>
      </c>
      <c r="AH79">
        <v>41.316812882787751</v>
      </c>
      <c r="AI79">
        <v>1.8716889238020422</v>
      </c>
      <c r="AJ79">
        <v>0</v>
      </c>
      <c r="AK79">
        <v>15.351120567375888</v>
      </c>
      <c r="AL79">
        <v>0</v>
      </c>
      <c r="AM79">
        <v>3.102018004501125</v>
      </c>
      <c r="AN79">
        <v>0</v>
      </c>
      <c r="AO79">
        <v>0</v>
      </c>
      <c r="AP79">
        <v>1.6966040000000004</v>
      </c>
      <c r="AQ79">
        <v>18.326680952380947</v>
      </c>
      <c r="AR79">
        <v>0.19327989130434783</v>
      </c>
      <c r="AS79">
        <v>1.3468279809693726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721.03625619980551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365.17</v>
      </c>
      <c r="M80">
        <v>27.09</v>
      </c>
      <c r="N80">
        <v>34.97</v>
      </c>
      <c r="O80">
        <v>0</v>
      </c>
      <c r="P80">
        <v>30.253068262501266</v>
      </c>
      <c r="Q80">
        <v>6.0569654481722583</v>
      </c>
      <c r="R80">
        <v>6.24</v>
      </c>
      <c r="S80">
        <v>7.77</v>
      </c>
      <c r="T80">
        <v>0</v>
      </c>
      <c r="U80">
        <v>20.539999999999996</v>
      </c>
      <c r="V80">
        <v>4.2100000000000009</v>
      </c>
      <c r="W80">
        <v>10.01</v>
      </c>
      <c r="X80">
        <v>43.66</v>
      </c>
      <c r="Y80">
        <v>0</v>
      </c>
      <c r="Z80">
        <v>5.7589772727272726</v>
      </c>
      <c r="AA80">
        <v>12.408080168776371</v>
      </c>
      <c r="AB80">
        <v>11.631800450112525</v>
      </c>
      <c r="AC80">
        <v>8.5571093136484997</v>
      </c>
      <c r="AD80">
        <v>10.759932626797882</v>
      </c>
      <c r="AE80">
        <v>14.552141559424678</v>
      </c>
      <c r="AF80">
        <v>5.8045638945233273</v>
      </c>
      <c r="AG80">
        <v>12.388584000000003</v>
      </c>
      <c r="AH80">
        <v>41.316812882787751</v>
      </c>
      <c r="AI80">
        <v>9.7450557737627665</v>
      </c>
      <c r="AJ80">
        <v>0</v>
      </c>
      <c r="AK80">
        <v>15.351120567375888</v>
      </c>
      <c r="AL80">
        <v>0</v>
      </c>
      <c r="AM80">
        <v>3.102018004501125</v>
      </c>
      <c r="AN80">
        <v>0</v>
      </c>
      <c r="AO80">
        <v>0</v>
      </c>
      <c r="AP80">
        <v>1.6966040000000004</v>
      </c>
      <c r="AQ80">
        <v>18.326680952380947</v>
      </c>
      <c r="AR80">
        <v>0.19327989130434783</v>
      </c>
      <c r="AS80">
        <v>1.3468279809693726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728.9096230497662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365.17</v>
      </c>
      <c r="M81">
        <v>27.09</v>
      </c>
      <c r="N81">
        <v>34.97</v>
      </c>
      <c r="O81">
        <v>0</v>
      </c>
      <c r="P81">
        <v>30.253068262501266</v>
      </c>
      <c r="Q81">
        <v>6.0569654481722583</v>
      </c>
      <c r="R81">
        <v>6.24</v>
      </c>
      <c r="S81">
        <v>7.77</v>
      </c>
      <c r="T81">
        <v>0</v>
      </c>
      <c r="U81">
        <v>20.539999999999996</v>
      </c>
      <c r="V81">
        <v>4.2100000000000009</v>
      </c>
      <c r="W81">
        <v>10.01</v>
      </c>
      <c r="X81">
        <v>43.66</v>
      </c>
      <c r="Y81">
        <v>0</v>
      </c>
      <c r="Z81">
        <v>0.32522727272727275</v>
      </c>
      <c r="AA81">
        <v>12.408080168776371</v>
      </c>
      <c r="AB81">
        <v>7.7565791447861958</v>
      </c>
      <c r="AC81">
        <v>5.7006486571383697</v>
      </c>
      <c r="AD81">
        <v>8.0906593489780469</v>
      </c>
      <c r="AE81">
        <v>9.70449583648751</v>
      </c>
      <c r="AF81">
        <v>2.6108265720081136</v>
      </c>
      <c r="AG81">
        <v>12.388584000000003</v>
      </c>
      <c r="AH81">
        <v>34.432211404435058</v>
      </c>
      <c r="AI81">
        <v>9.7450557737627665</v>
      </c>
      <c r="AJ81">
        <v>0</v>
      </c>
      <c r="AK81">
        <v>15.351120567375888</v>
      </c>
      <c r="AL81">
        <v>0</v>
      </c>
      <c r="AM81">
        <v>1.5525431357839456</v>
      </c>
      <c r="AN81">
        <v>0</v>
      </c>
      <c r="AO81">
        <v>0</v>
      </c>
      <c r="AP81">
        <v>1.6966040000000004</v>
      </c>
      <c r="AQ81">
        <v>18.326680952380947</v>
      </c>
      <c r="AR81">
        <v>10.400298913043478</v>
      </c>
      <c r="AS81">
        <v>1.3468279809693726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707.80647743932673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365.17</v>
      </c>
      <c r="M82">
        <v>27.09</v>
      </c>
      <c r="N82">
        <v>34.97</v>
      </c>
      <c r="O82">
        <v>0</v>
      </c>
      <c r="P82">
        <v>30.253068262501266</v>
      </c>
      <c r="Q82">
        <v>6.0569654481722583</v>
      </c>
      <c r="R82">
        <v>6.24</v>
      </c>
      <c r="S82">
        <v>7.77</v>
      </c>
      <c r="T82">
        <v>0</v>
      </c>
      <c r="U82">
        <v>20.539999999999996</v>
      </c>
      <c r="V82">
        <v>4.2100000000000009</v>
      </c>
      <c r="W82">
        <v>10.01</v>
      </c>
      <c r="X82">
        <v>43.66</v>
      </c>
      <c r="Y82">
        <v>0</v>
      </c>
      <c r="Z82">
        <v>0</v>
      </c>
      <c r="AA82">
        <v>7.996999999999999</v>
      </c>
      <c r="AB82">
        <v>3.5346436609152283</v>
      </c>
      <c r="AC82">
        <v>2.8503243285691848</v>
      </c>
      <c r="AD82">
        <v>5.3661597274791824</v>
      </c>
      <c r="AE82">
        <v>9.70449583648751</v>
      </c>
      <c r="AF82">
        <v>2.6108265720081136</v>
      </c>
      <c r="AG82">
        <v>12.388584000000003</v>
      </c>
      <c r="AH82">
        <v>34.432211404435058</v>
      </c>
      <c r="AI82">
        <v>9.7450557737627665</v>
      </c>
      <c r="AJ82">
        <v>0</v>
      </c>
      <c r="AK82">
        <v>15.351120567375888</v>
      </c>
      <c r="AL82">
        <v>0</v>
      </c>
      <c r="AM82">
        <v>0</v>
      </c>
      <c r="AN82">
        <v>0</v>
      </c>
      <c r="AO82">
        <v>0</v>
      </c>
      <c r="AP82">
        <v>1.6966040000000004</v>
      </c>
      <c r="AQ82">
        <v>18.326680952380947</v>
      </c>
      <c r="AR82">
        <v>10.400298913043478</v>
      </c>
      <c r="AS82">
        <v>1.3468279809693726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691.72086742810006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311.87</v>
      </c>
      <c r="M83">
        <v>27.09</v>
      </c>
      <c r="N83">
        <v>34.97</v>
      </c>
      <c r="O83">
        <v>0</v>
      </c>
      <c r="P83">
        <v>30.253068262501266</v>
      </c>
      <c r="Q83">
        <v>3.47</v>
      </c>
      <c r="R83">
        <v>3.5799999999999996</v>
      </c>
      <c r="S83">
        <v>4.46</v>
      </c>
      <c r="T83">
        <v>0</v>
      </c>
      <c r="U83">
        <v>20.539999999999996</v>
      </c>
      <c r="V83">
        <v>4.4700000000000006</v>
      </c>
      <c r="W83">
        <v>10.01</v>
      </c>
      <c r="X83">
        <v>43.66</v>
      </c>
      <c r="Y83">
        <v>0</v>
      </c>
      <c r="Z83">
        <v>0</v>
      </c>
      <c r="AA83">
        <v>3.4877594936708856</v>
      </c>
      <c r="AB83">
        <v>0.70570142535633895</v>
      </c>
      <c r="AC83">
        <v>2.8503243285691848</v>
      </c>
      <c r="AD83">
        <v>2.6815457986373961</v>
      </c>
      <c r="AE83">
        <v>9.70449583648751</v>
      </c>
      <c r="AF83">
        <v>2.6108265720081136</v>
      </c>
      <c r="AG83">
        <v>12.388584000000003</v>
      </c>
      <c r="AH83">
        <v>27.544541921858503</v>
      </c>
      <c r="AI83">
        <v>9.7450557737627665</v>
      </c>
      <c r="AJ83">
        <v>0</v>
      </c>
      <c r="AK83">
        <v>15.351120567375888</v>
      </c>
      <c r="AL83">
        <v>0</v>
      </c>
      <c r="AM83">
        <v>0</v>
      </c>
      <c r="AN83">
        <v>0</v>
      </c>
      <c r="AO83">
        <v>0</v>
      </c>
      <c r="AP83">
        <v>1.6966040000000004</v>
      </c>
      <c r="AQ83">
        <v>18.326680952380947</v>
      </c>
      <c r="AR83">
        <v>0.48780163043478258</v>
      </c>
      <c r="AS83">
        <v>1.3468279809693726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603.30093854401275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254.29</v>
      </c>
      <c r="M84">
        <v>27.09</v>
      </c>
      <c r="N84">
        <v>34.97</v>
      </c>
      <c r="O84">
        <v>0</v>
      </c>
      <c r="P84">
        <v>30.253068262501266</v>
      </c>
      <c r="Q84">
        <v>6.0587942697970556</v>
      </c>
      <c r="R84">
        <v>6.2399999999999993</v>
      </c>
      <c r="S84">
        <v>7.77</v>
      </c>
      <c r="T84">
        <v>0</v>
      </c>
      <c r="U84">
        <v>20.539999999999996</v>
      </c>
      <c r="V84">
        <v>4.7368588469184889</v>
      </c>
      <c r="W84">
        <v>10.01</v>
      </c>
      <c r="X84">
        <v>43.66</v>
      </c>
      <c r="Y84">
        <v>0</v>
      </c>
      <c r="Z84">
        <v>0</v>
      </c>
      <c r="AA84">
        <v>0</v>
      </c>
      <c r="AB84">
        <v>0.70570142535633895</v>
      </c>
      <c r="AC84">
        <v>2.8503243285691848</v>
      </c>
      <c r="AD84">
        <v>2.6815457986373961</v>
      </c>
      <c r="AE84">
        <v>4.8507138531415599</v>
      </c>
      <c r="AF84">
        <v>2.6108265720081136</v>
      </c>
      <c r="AG84">
        <v>12.388584000000003</v>
      </c>
      <c r="AH84">
        <v>27.544541921858503</v>
      </c>
      <c r="AI84">
        <v>9.7450557737627665</v>
      </c>
      <c r="AJ84">
        <v>0</v>
      </c>
      <c r="AK84">
        <v>15.351120567375888</v>
      </c>
      <c r="AL84">
        <v>0</v>
      </c>
      <c r="AM84">
        <v>0</v>
      </c>
      <c r="AN84">
        <v>0</v>
      </c>
      <c r="AO84">
        <v>0</v>
      </c>
      <c r="AP84">
        <v>1.6966040000000004</v>
      </c>
      <c r="AQ84">
        <v>13.745777777777773</v>
      </c>
      <c r="AR84">
        <v>0.19327989130434783</v>
      </c>
      <c r="AS84">
        <v>1.3468279809693726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541.32962526997801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203.43</v>
      </c>
      <c r="M85">
        <v>27.09</v>
      </c>
      <c r="N85">
        <v>34.97</v>
      </c>
      <c r="O85">
        <v>0</v>
      </c>
      <c r="P85">
        <v>30.253068262501266</v>
      </c>
      <c r="Q85">
        <v>6.0587969029184032</v>
      </c>
      <c r="R85">
        <v>6.2399999999999993</v>
      </c>
      <c r="S85">
        <v>7.77</v>
      </c>
      <c r="T85">
        <v>0</v>
      </c>
      <c r="U85">
        <v>20.539999999999996</v>
      </c>
      <c r="V85">
        <v>4.7368588469184889</v>
      </c>
      <c r="W85">
        <v>10.01</v>
      </c>
      <c r="X85">
        <v>43.66</v>
      </c>
      <c r="Y85">
        <v>0</v>
      </c>
      <c r="Z85">
        <v>0</v>
      </c>
      <c r="AA85">
        <v>0</v>
      </c>
      <c r="AB85">
        <v>0.70570142535633895</v>
      </c>
      <c r="AC85">
        <v>2.8503243285691848</v>
      </c>
      <c r="AD85">
        <v>2.6815457986373961</v>
      </c>
      <c r="AE85">
        <v>4.8507138531415599</v>
      </c>
      <c r="AF85">
        <v>2.6108265720081136</v>
      </c>
      <c r="AG85">
        <v>12.388584000000003</v>
      </c>
      <c r="AH85">
        <v>20.65994044350581</v>
      </c>
      <c r="AI85">
        <v>9.7450557737627665</v>
      </c>
      <c r="AJ85">
        <v>0</v>
      </c>
      <c r="AK85">
        <v>15.351120567375888</v>
      </c>
      <c r="AL85">
        <v>0</v>
      </c>
      <c r="AM85">
        <v>0</v>
      </c>
      <c r="AN85">
        <v>0</v>
      </c>
      <c r="AO85">
        <v>0</v>
      </c>
      <c r="AP85">
        <v>1.6966040000000004</v>
      </c>
      <c r="AQ85">
        <v>13.635320634920632</v>
      </c>
      <c r="AR85">
        <v>0.19327989130434783</v>
      </c>
      <c r="AS85">
        <v>1.3468279809693726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483.4745692818895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203.43</v>
      </c>
      <c r="M86">
        <v>27.09</v>
      </c>
      <c r="N86">
        <v>34.97</v>
      </c>
      <c r="O86">
        <v>0</v>
      </c>
      <c r="P86">
        <v>30.253068262501266</v>
      </c>
      <c r="Q86">
        <v>6.0587969029184032</v>
      </c>
      <c r="R86">
        <v>6.2399999999999993</v>
      </c>
      <c r="S86">
        <v>7.77</v>
      </c>
      <c r="T86">
        <v>0</v>
      </c>
      <c r="U86">
        <v>20.539999999999996</v>
      </c>
      <c r="V86">
        <v>4.9931722822631919</v>
      </c>
      <c r="W86">
        <v>10.01</v>
      </c>
      <c r="X86">
        <v>43.66</v>
      </c>
      <c r="Y86">
        <v>0</v>
      </c>
      <c r="Z86">
        <v>0</v>
      </c>
      <c r="AA86">
        <v>0</v>
      </c>
      <c r="AB86">
        <v>0.70570142535633895</v>
      </c>
      <c r="AC86">
        <v>2.8503243285691848</v>
      </c>
      <c r="AD86">
        <v>2.6815457986373961</v>
      </c>
      <c r="AE86">
        <v>4.8507138531415599</v>
      </c>
      <c r="AF86">
        <v>2.6108265720081136</v>
      </c>
      <c r="AG86">
        <v>12.388584000000003</v>
      </c>
      <c r="AH86">
        <v>20.65994044350581</v>
      </c>
      <c r="AI86">
        <v>1.4973511390416341</v>
      </c>
      <c r="AJ86">
        <v>0</v>
      </c>
      <c r="AK86">
        <v>15.351120567375888</v>
      </c>
      <c r="AL86">
        <v>0</v>
      </c>
      <c r="AM86">
        <v>0</v>
      </c>
      <c r="AN86">
        <v>0</v>
      </c>
      <c r="AO86">
        <v>0</v>
      </c>
      <c r="AP86">
        <v>1.6966040000000004</v>
      </c>
      <c r="AQ86">
        <v>13.635320634920632</v>
      </c>
      <c r="AR86">
        <v>0.19327989130434783</v>
      </c>
      <c r="AS86">
        <v>1.3468279809693726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475.48317808251312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203.43</v>
      </c>
      <c r="M87">
        <v>27.09</v>
      </c>
      <c r="N87">
        <v>34.97</v>
      </c>
      <c r="O87">
        <v>0</v>
      </c>
      <c r="P87">
        <v>30.253068262501266</v>
      </c>
      <c r="Q87">
        <v>3.33</v>
      </c>
      <c r="R87">
        <v>7.18</v>
      </c>
      <c r="S87">
        <v>8.51</v>
      </c>
      <c r="T87">
        <v>0</v>
      </c>
      <c r="U87">
        <v>20.539999999999996</v>
      </c>
      <c r="V87">
        <v>4.9931722822631919</v>
      </c>
      <c r="W87">
        <v>10.01</v>
      </c>
      <c r="X87">
        <v>43.66</v>
      </c>
      <c r="Y87">
        <v>0</v>
      </c>
      <c r="Z87">
        <v>0</v>
      </c>
      <c r="AA87">
        <v>0</v>
      </c>
      <c r="AB87">
        <v>0.70570142535633895</v>
      </c>
      <c r="AC87">
        <v>2.8503243285691848</v>
      </c>
      <c r="AD87">
        <v>2.6815457986373961</v>
      </c>
      <c r="AE87">
        <v>4.8507138531415599</v>
      </c>
      <c r="AF87">
        <v>2.6108265720081136</v>
      </c>
      <c r="AG87">
        <v>12.388584000000003</v>
      </c>
      <c r="AH87">
        <v>20.65994044350581</v>
      </c>
      <c r="AI87">
        <v>0.75174391201885316</v>
      </c>
      <c r="AJ87">
        <v>0</v>
      </c>
      <c r="AK87">
        <v>15.351120567375888</v>
      </c>
      <c r="AL87">
        <v>0</v>
      </c>
      <c r="AM87">
        <v>0</v>
      </c>
      <c r="AN87">
        <v>0</v>
      </c>
      <c r="AO87">
        <v>0</v>
      </c>
      <c r="AP87">
        <v>1.6966040000000004</v>
      </c>
      <c r="AQ87">
        <v>9.0881682539682522</v>
      </c>
      <c r="AR87">
        <v>0.19327989130434783</v>
      </c>
      <c r="AS87">
        <v>1.3468279809693726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469.14162157161957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203.43</v>
      </c>
      <c r="M88">
        <v>27.09</v>
      </c>
      <c r="N88">
        <v>34.97</v>
      </c>
      <c r="O88">
        <v>0</v>
      </c>
      <c r="P88">
        <v>30.253068262501266</v>
      </c>
      <c r="Q88">
        <v>3.33</v>
      </c>
      <c r="R88">
        <v>3.4319577625570781</v>
      </c>
      <c r="S88">
        <v>4.28</v>
      </c>
      <c r="T88">
        <v>0</v>
      </c>
      <c r="U88">
        <v>20.539999999999996</v>
      </c>
      <c r="V88">
        <v>5.25</v>
      </c>
      <c r="W88">
        <v>10.01</v>
      </c>
      <c r="X88">
        <v>43.66</v>
      </c>
      <c r="Y88">
        <v>0</v>
      </c>
      <c r="Z88">
        <v>0</v>
      </c>
      <c r="AA88">
        <v>0</v>
      </c>
      <c r="AB88">
        <v>0.70570142535633895</v>
      </c>
      <c r="AC88">
        <v>2.8503243285691848</v>
      </c>
      <c r="AD88">
        <v>2.6815457986373961</v>
      </c>
      <c r="AE88">
        <v>4.8507138531415599</v>
      </c>
      <c r="AF88">
        <v>2.6108265720081136</v>
      </c>
      <c r="AG88">
        <v>12.388584000000003</v>
      </c>
      <c r="AH88">
        <v>13.772270960929252</v>
      </c>
      <c r="AI88">
        <v>0</v>
      </c>
      <c r="AJ88">
        <v>0</v>
      </c>
      <c r="AK88">
        <v>15.351120567375888</v>
      </c>
      <c r="AL88">
        <v>0</v>
      </c>
      <c r="AM88">
        <v>0</v>
      </c>
      <c r="AN88">
        <v>0</v>
      </c>
      <c r="AO88">
        <v>0</v>
      </c>
      <c r="AP88">
        <v>1.6966040000000004</v>
      </c>
      <c r="AQ88">
        <v>9.0881682539682522</v>
      </c>
      <c r="AR88">
        <v>0.65040217391304356</v>
      </c>
      <c r="AS88">
        <v>1.3468279809693726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454.23811593992667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203.43</v>
      </c>
      <c r="M89">
        <v>27.09</v>
      </c>
      <c r="N89">
        <v>34.97</v>
      </c>
      <c r="O89">
        <v>0</v>
      </c>
      <c r="P89">
        <v>30.253068262501266</v>
      </c>
      <c r="Q89">
        <v>3.33</v>
      </c>
      <c r="R89">
        <v>3.4319577625570781</v>
      </c>
      <c r="S89">
        <v>4.28</v>
      </c>
      <c r="T89">
        <v>0</v>
      </c>
      <c r="U89">
        <v>20.539999999999996</v>
      </c>
      <c r="V89">
        <v>5.25</v>
      </c>
      <c r="W89">
        <v>10.01</v>
      </c>
      <c r="X89">
        <v>43.66</v>
      </c>
      <c r="Y89">
        <v>0</v>
      </c>
      <c r="Z89">
        <v>0</v>
      </c>
      <c r="AA89">
        <v>0</v>
      </c>
      <c r="AB89">
        <v>0.70570142535633895</v>
      </c>
      <c r="AC89">
        <v>2.8503243285691848</v>
      </c>
      <c r="AD89">
        <v>2.6815457986373961</v>
      </c>
      <c r="AE89">
        <v>4.8507138531415599</v>
      </c>
      <c r="AF89">
        <v>2.6108265720081136</v>
      </c>
      <c r="AG89">
        <v>12.388584000000003</v>
      </c>
      <c r="AH89">
        <v>13.772270960929252</v>
      </c>
      <c r="AI89">
        <v>0</v>
      </c>
      <c r="AJ89">
        <v>0</v>
      </c>
      <c r="AK89">
        <v>15.351120567375888</v>
      </c>
      <c r="AL89">
        <v>0</v>
      </c>
      <c r="AM89">
        <v>0</v>
      </c>
      <c r="AN89">
        <v>0</v>
      </c>
      <c r="AO89">
        <v>0</v>
      </c>
      <c r="AP89">
        <v>1.6966040000000004</v>
      </c>
      <c r="AQ89">
        <v>9.0881682539682522</v>
      </c>
      <c r="AR89">
        <v>10.400298913043478</v>
      </c>
      <c r="AS89">
        <v>3.1691874814154035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465.81037217950313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203.43</v>
      </c>
      <c r="M90">
        <v>27.09</v>
      </c>
      <c r="N90">
        <v>34.97</v>
      </c>
      <c r="O90">
        <v>0</v>
      </c>
      <c r="P90">
        <v>30.253068262501266</v>
      </c>
      <c r="Q90">
        <v>3.33</v>
      </c>
      <c r="R90">
        <v>6.24</v>
      </c>
      <c r="S90">
        <v>7.7700000000000005</v>
      </c>
      <c r="T90">
        <v>0</v>
      </c>
      <c r="U90">
        <v>20.539999999999996</v>
      </c>
      <c r="V90">
        <v>5.46</v>
      </c>
      <c r="W90">
        <v>10.01</v>
      </c>
      <c r="X90">
        <v>43.66</v>
      </c>
      <c r="Y90">
        <v>0</v>
      </c>
      <c r="Z90">
        <v>0</v>
      </c>
      <c r="AA90">
        <v>0</v>
      </c>
      <c r="AB90">
        <v>0.70570142535633895</v>
      </c>
      <c r="AC90">
        <v>2.8503243285691848</v>
      </c>
      <c r="AD90">
        <v>2.6815457986373961</v>
      </c>
      <c r="AE90">
        <v>4.8507138531415599</v>
      </c>
      <c r="AF90">
        <v>2.6108265720081136</v>
      </c>
      <c r="AG90">
        <v>12.388584000000003</v>
      </c>
      <c r="AH90">
        <v>6.8876694825765581</v>
      </c>
      <c r="AI90">
        <v>0</v>
      </c>
      <c r="AJ90">
        <v>0</v>
      </c>
      <c r="AK90">
        <v>15.351120567375888</v>
      </c>
      <c r="AL90">
        <v>0</v>
      </c>
      <c r="AM90">
        <v>0</v>
      </c>
      <c r="AN90">
        <v>0</v>
      </c>
      <c r="AO90">
        <v>0</v>
      </c>
      <c r="AP90">
        <v>1.6966040000000004</v>
      </c>
      <c r="AQ90">
        <v>4.5471523809523804</v>
      </c>
      <c r="AR90">
        <v>10.400298913043478</v>
      </c>
      <c r="AS90">
        <v>3.1691874814154035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460.89279706557738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0.36013538924407673</v>
      </c>
      <c r="L91">
        <v>203.43</v>
      </c>
      <c r="M91">
        <v>27.09</v>
      </c>
      <c r="N91">
        <v>34.97</v>
      </c>
      <c r="O91">
        <v>0</v>
      </c>
      <c r="P91">
        <v>30.253068262501266</v>
      </c>
      <c r="Q91">
        <v>3.33</v>
      </c>
      <c r="R91">
        <v>3.4319577625570781</v>
      </c>
      <c r="S91">
        <v>4.28</v>
      </c>
      <c r="T91">
        <v>0</v>
      </c>
      <c r="U91">
        <v>20.539999999999996</v>
      </c>
      <c r="V91">
        <v>5.46</v>
      </c>
      <c r="W91">
        <v>10.01</v>
      </c>
      <c r="X91">
        <v>43.66</v>
      </c>
      <c r="Y91">
        <v>0</v>
      </c>
      <c r="Z91">
        <v>0</v>
      </c>
      <c r="AA91">
        <v>0</v>
      </c>
      <c r="AB91">
        <v>0.70570142535633895</v>
      </c>
      <c r="AC91">
        <v>0</v>
      </c>
      <c r="AD91">
        <v>2.6815457986373961</v>
      </c>
      <c r="AE91">
        <v>4.8507138531415599</v>
      </c>
      <c r="AF91">
        <v>2.6108265720081136</v>
      </c>
      <c r="AG91">
        <v>12.388584000000003</v>
      </c>
      <c r="AH91">
        <v>6.8876694825765581</v>
      </c>
      <c r="AI91">
        <v>0</v>
      </c>
      <c r="AJ91">
        <v>0</v>
      </c>
      <c r="AK91">
        <v>15.351120567375888</v>
      </c>
      <c r="AL91">
        <v>0</v>
      </c>
      <c r="AM91">
        <v>0</v>
      </c>
      <c r="AN91">
        <v>0</v>
      </c>
      <c r="AO91">
        <v>0</v>
      </c>
      <c r="AP91">
        <v>1.6966040000000004</v>
      </c>
      <c r="AQ91">
        <v>4.5471523809523804</v>
      </c>
      <c r="AR91">
        <v>0.48780163043478258</v>
      </c>
      <c r="AS91">
        <v>3.1691874814154035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442.19206860620068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0.61</v>
      </c>
      <c r="L92">
        <v>203.43</v>
      </c>
      <c r="M92">
        <v>27.09</v>
      </c>
      <c r="N92">
        <v>34.97</v>
      </c>
      <c r="O92">
        <v>0</v>
      </c>
      <c r="P92">
        <v>30.253068262501266</v>
      </c>
      <c r="Q92">
        <v>3.33</v>
      </c>
      <c r="R92">
        <v>3.4319577625570781</v>
      </c>
      <c r="S92">
        <v>4.28</v>
      </c>
      <c r="T92">
        <v>0</v>
      </c>
      <c r="U92">
        <v>20.539999999999996</v>
      </c>
      <c r="V92">
        <v>5.6700000000000008</v>
      </c>
      <c r="W92">
        <v>10.01</v>
      </c>
      <c r="X92">
        <v>43.66</v>
      </c>
      <c r="Y92">
        <v>0</v>
      </c>
      <c r="Z92">
        <v>0</v>
      </c>
      <c r="AA92">
        <v>0</v>
      </c>
      <c r="AB92">
        <v>0.70570142535633895</v>
      </c>
      <c r="AC92">
        <v>0</v>
      </c>
      <c r="AD92">
        <v>2.6815457986373961</v>
      </c>
      <c r="AE92">
        <v>4.8507138531415599</v>
      </c>
      <c r="AF92">
        <v>2.6108265720081136</v>
      </c>
      <c r="AG92">
        <v>12.388584000000003</v>
      </c>
      <c r="AH92">
        <v>0</v>
      </c>
      <c r="AI92">
        <v>0</v>
      </c>
      <c r="AJ92">
        <v>0</v>
      </c>
      <c r="AK92">
        <v>15.351120567375888</v>
      </c>
      <c r="AL92">
        <v>0</v>
      </c>
      <c r="AM92">
        <v>0</v>
      </c>
      <c r="AN92">
        <v>0</v>
      </c>
      <c r="AO92">
        <v>0</v>
      </c>
      <c r="AP92">
        <v>1.6966040000000004</v>
      </c>
      <c r="AQ92">
        <v>4.396807936507936</v>
      </c>
      <c r="AR92">
        <v>0.32826902173913047</v>
      </c>
      <c r="AS92">
        <v>3.1691874814154035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435.45438668124001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0.61</v>
      </c>
      <c r="L93">
        <v>203.43</v>
      </c>
      <c r="M93">
        <v>27.09</v>
      </c>
      <c r="N93">
        <v>34.97</v>
      </c>
      <c r="O93">
        <v>0</v>
      </c>
      <c r="P93">
        <v>30.253068262501266</v>
      </c>
      <c r="Q93">
        <v>3.33</v>
      </c>
      <c r="R93">
        <v>3.4319577625570781</v>
      </c>
      <c r="S93">
        <v>4.28</v>
      </c>
      <c r="T93">
        <v>0</v>
      </c>
      <c r="U93">
        <v>20.539999999999996</v>
      </c>
      <c r="V93">
        <v>5.6700000000000008</v>
      </c>
      <c r="W93">
        <v>10.01</v>
      </c>
      <c r="X93">
        <v>43.66</v>
      </c>
      <c r="Y93">
        <v>0</v>
      </c>
      <c r="Z93">
        <v>0</v>
      </c>
      <c r="AA93">
        <v>0</v>
      </c>
      <c r="AB93">
        <v>0.70570142535633895</v>
      </c>
      <c r="AC93">
        <v>0</v>
      </c>
      <c r="AD93">
        <v>2.6815457986373961</v>
      </c>
      <c r="AE93">
        <v>4.8507138531415599</v>
      </c>
      <c r="AF93">
        <v>2.6108265720081136</v>
      </c>
      <c r="AG93">
        <v>12.388584000000003</v>
      </c>
      <c r="AH93">
        <v>0</v>
      </c>
      <c r="AI93">
        <v>0</v>
      </c>
      <c r="AJ93">
        <v>0</v>
      </c>
      <c r="AK93">
        <v>15.351120567375888</v>
      </c>
      <c r="AL93">
        <v>0</v>
      </c>
      <c r="AM93">
        <v>0</v>
      </c>
      <c r="AN93">
        <v>0</v>
      </c>
      <c r="AO93">
        <v>0</v>
      </c>
      <c r="AP93">
        <v>1.6966040000000004</v>
      </c>
      <c r="AQ93">
        <v>0</v>
      </c>
      <c r="AR93">
        <v>0.32826902173913047</v>
      </c>
      <c r="AS93">
        <v>3.1691874814154035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431.0575787447321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0.5998620055197792</v>
      </c>
      <c r="L94">
        <v>203.43</v>
      </c>
      <c r="M94">
        <v>27.09</v>
      </c>
      <c r="N94">
        <v>34.97</v>
      </c>
      <c r="O94">
        <v>0</v>
      </c>
      <c r="P94">
        <v>30.253068262501266</v>
      </c>
      <c r="Q94">
        <v>3.33</v>
      </c>
      <c r="R94">
        <v>3.4319577625570781</v>
      </c>
      <c r="S94">
        <v>4.28</v>
      </c>
      <c r="T94">
        <v>0</v>
      </c>
      <c r="U94">
        <v>20.539999999999996</v>
      </c>
      <c r="V94">
        <v>5.8831970127387425</v>
      </c>
      <c r="W94">
        <v>10.01</v>
      </c>
      <c r="X94">
        <v>43.66</v>
      </c>
      <c r="Y94">
        <v>0</v>
      </c>
      <c r="Z94">
        <v>0</v>
      </c>
      <c r="AA94">
        <v>0</v>
      </c>
      <c r="AB94">
        <v>0.70570142535633895</v>
      </c>
      <c r="AC94">
        <v>0</v>
      </c>
      <c r="AD94">
        <v>2.6815457986373961</v>
      </c>
      <c r="AE94">
        <v>4.8507138531415599</v>
      </c>
      <c r="AF94">
        <v>2.6108265720081136</v>
      </c>
      <c r="AG94">
        <v>12.388584000000003</v>
      </c>
      <c r="AH94">
        <v>0</v>
      </c>
      <c r="AI94">
        <v>0</v>
      </c>
      <c r="AJ94">
        <v>0</v>
      </c>
      <c r="AK94">
        <v>15.351120567375888</v>
      </c>
      <c r="AL94">
        <v>0</v>
      </c>
      <c r="AM94">
        <v>0</v>
      </c>
      <c r="AN94">
        <v>0</v>
      </c>
      <c r="AO94">
        <v>0</v>
      </c>
      <c r="AP94">
        <v>1.6966040000000004</v>
      </c>
      <c r="AQ94">
        <v>0</v>
      </c>
      <c r="AR94">
        <v>0.32826902173913047</v>
      </c>
      <c r="AS94">
        <v>3.1691874814154035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431.2606377629906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0.57999999999999996</v>
      </c>
      <c r="L95">
        <v>203.43</v>
      </c>
      <c r="M95">
        <v>27.09</v>
      </c>
      <c r="N95">
        <v>34.97</v>
      </c>
      <c r="O95">
        <v>0</v>
      </c>
      <c r="P95">
        <v>30.253068262501266</v>
      </c>
      <c r="Q95">
        <v>3.33</v>
      </c>
      <c r="R95">
        <v>3.4319577625570781</v>
      </c>
      <c r="S95">
        <v>4.28</v>
      </c>
      <c r="T95">
        <v>0</v>
      </c>
      <c r="U95">
        <v>20.539999999999996</v>
      </c>
      <c r="V95">
        <v>6.1</v>
      </c>
      <c r="W95">
        <v>10.01</v>
      </c>
      <c r="X95">
        <v>43.66</v>
      </c>
      <c r="Y95">
        <v>0</v>
      </c>
      <c r="Z95">
        <v>0</v>
      </c>
      <c r="AA95">
        <v>0</v>
      </c>
      <c r="AB95">
        <v>0.70570142535633895</v>
      </c>
      <c r="AC95">
        <v>0</v>
      </c>
      <c r="AD95">
        <v>2.6815457986373961</v>
      </c>
      <c r="AE95">
        <v>4.8507138531415599</v>
      </c>
      <c r="AF95">
        <v>2.6108265720081136</v>
      </c>
      <c r="AG95">
        <v>12.388584000000003</v>
      </c>
      <c r="AH95">
        <v>0</v>
      </c>
      <c r="AI95">
        <v>0</v>
      </c>
      <c r="AJ95">
        <v>0</v>
      </c>
      <c r="AK95">
        <v>15.351120567375888</v>
      </c>
      <c r="AL95">
        <v>0</v>
      </c>
      <c r="AM95">
        <v>0</v>
      </c>
      <c r="AN95">
        <v>0</v>
      </c>
      <c r="AO95">
        <v>0</v>
      </c>
      <c r="AP95">
        <v>1.6966040000000004</v>
      </c>
      <c r="AQ95">
        <v>0</v>
      </c>
      <c r="AR95">
        <v>0.32826902173913047</v>
      </c>
      <c r="AS95">
        <v>1.3468279809693726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429.63521924428613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0.56000000000000005</v>
      </c>
      <c r="L96">
        <v>203.43</v>
      </c>
      <c r="M96">
        <v>27.09</v>
      </c>
      <c r="N96">
        <v>34.97</v>
      </c>
      <c r="O96">
        <v>0</v>
      </c>
      <c r="P96">
        <v>30.253068262501266</v>
      </c>
      <c r="Q96">
        <v>3.33</v>
      </c>
      <c r="R96">
        <v>3.4319577625570781</v>
      </c>
      <c r="S96">
        <v>4.28</v>
      </c>
      <c r="T96">
        <v>0</v>
      </c>
      <c r="U96">
        <v>20.539999999999996</v>
      </c>
      <c r="V96">
        <v>6.38</v>
      </c>
      <c r="W96">
        <v>10.01</v>
      </c>
      <c r="X96">
        <v>43.66</v>
      </c>
      <c r="Y96">
        <v>0</v>
      </c>
      <c r="Z96">
        <v>0</v>
      </c>
      <c r="AA96">
        <v>0</v>
      </c>
      <c r="AB96">
        <v>0.70570142535633895</v>
      </c>
      <c r="AC96">
        <v>0</v>
      </c>
      <c r="AD96">
        <v>2.6815457986373961</v>
      </c>
      <c r="AE96">
        <v>4.8507138531415599</v>
      </c>
      <c r="AF96">
        <v>2.6108265720081136</v>
      </c>
      <c r="AG96">
        <v>12.388584000000003</v>
      </c>
      <c r="AH96">
        <v>0</v>
      </c>
      <c r="AI96">
        <v>0</v>
      </c>
      <c r="AJ96">
        <v>0</v>
      </c>
      <c r="AK96">
        <v>15.351120567375888</v>
      </c>
      <c r="AL96">
        <v>0</v>
      </c>
      <c r="AM96">
        <v>0</v>
      </c>
      <c r="AN96">
        <v>0</v>
      </c>
      <c r="AO96">
        <v>0</v>
      </c>
      <c r="AP96">
        <v>1.6966040000000004</v>
      </c>
      <c r="AQ96">
        <v>0</v>
      </c>
      <c r="AR96">
        <v>0.32826902173913047</v>
      </c>
      <c r="AS96">
        <v>1.3468279809693726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429.89521924428601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203.43</v>
      </c>
      <c r="M97">
        <v>27.09</v>
      </c>
      <c r="N97">
        <v>34.97</v>
      </c>
      <c r="O97">
        <v>0</v>
      </c>
      <c r="P97">
        <v>30.253068262501266</v>
      </c>
      <c r="Q97">
        <v>3.33</v>
      </c>
      <c r="R97">
        <v>3.4319577625570781</v>
      </c>
      <c r="S97">
        <v>4.28</v>
      </c>
      <c r="T97">
        <v>0</v>
      </c>
      <c r="U97">
        <v>20.539999999999996</v>
      </c>
      <c r="V97">
        <v>2.7699999999999996</v>
      </c>
      <c r="W97">
        <v>10.01</v>
      </c>
      <c r="X97">
        <v>43.66</v>
      </c>
      <c r="Y97">
        <v>0</v>
      </c>
      <c r="Z97">
        <v>0</v>
      </c>
      <c r="AA97">
        <v>0</v>
      </c>
      <c r="AB97">
        <v>0.70570142535633895</v>
      </c>
      <c r="AC97">
        <v>0</v>
      </c>
      <c r="AD97">
        <v>2.6815457986373961</v>
      </c>
      <c r="AE97">
        <v>9.70449583648751</v>
      </c>
      <c r="AF97">
        <v>2.6108265720081136</v>
      </c>
      <c r="AG97">
        <v>12.388584000000003</v>
      </c>
      <c r="AH97">
        <v>0</v>
      </c>
      <c r="AI97">
        <v>0</v>
      </c>
      <c r="AJ97">
        <v>0</v>
      </c>
      <c r="AK97">
        <v>15.351120567375888</v>
      </c>
      <c r="AL97">
        <v>0</v>
      </c>
      <c r="AM97">
        <v>0</v>
      </c>
      <c r="AN97">
        <v>0</v>
      </c>
      <c r="AO97">
        <v>0</v>
      </c>
      <c r="AP97">
        <v>1.6966040000000004</v>
      </c>
      <c r="AQ97">
        <v>0</v>
      </c>
      <c r="AR97">
        <v>0.32826902173913047</v>
      </c>
      <c r="AS97">
        <v>1.3468279809693726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430.57900122763203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203.43</v>
      </c>
      <c r="M98">
        <v>27.09</v>
      </c>
      <c r="N98">
        <v>34.97</v>
      </c>
      <c r="O98">
        <v>0</v>
      </c>
      <c r="P98">
        <v>30.253068262501266</v>
      </c>
      <c r="Q98">
        <v>3.33</v>
      </c>
      <c r="R98">
        <v>3.4319577625570781</v>
      </c>
      <c r="S98">
        <v>4.28</v>
      </c>
      <c r="T98">
        <v>0</v>
      </c>
      <c r="U98">
        <v>20.539999999999996</v>
      </c>
      <c r="V98">
        <v>2.7699999999999996</v>
      </c>
      <c r="W98">
        <v>10.01</v>
      </c>
      <c r="X98">
        <v>43.66</v>
      </c>
      <c r="Y98">
        <v>0</v>
      </c>
      <c r="Z98">
        <v>0</v>
      </c>
      <c r="AA98">
        <v>0</v>
      </c>
      <c r="AB98">
        <v>0.70570142535633895</v>
      </c>
      <c r="AC98">
        <v>0</v>
      </c>
      <c r="AD98">
        <v>2.6815457986373961</v>
      </c>
      <c r="AE98">
        <v>9.70449583648751</v>
      </c>
      <c r="AF98">
        <v>2.6108265720081136</v>
      </c>
      <c r="AG98">
        <v>12.388584000000003</v>
      </c>
      <c r="AH98">
        <v>0</v>
      </c>
      <c r="AI98">
        <v>0</v>
      </c>
      <c r="AJ98">
        <v>0</v>
      </c>
      <c r="AK98">
        <v>15.351120567375888</v>
      </c>
      <c r="AL98">
        <v>0</v>
      </c>
      <c r="AM98">
        <v>0</v>
      </c>
      <c r="AN98">
        <v>0</v>
      </c>
      <c r="AO98">
        <v>0</v>
      </c>
      <c r="AP98">
        <v>1.6966040000000004</v>
      </c>
      <c r="AQ98">
        <v>0</v>
      </c>
      <c r="AR98">
        <v>0.32826902173913047</v>
      </c>
      <c r="AS98">
        <v>1.3468279809693726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430.57900122763203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3.9254663619637142E-2</v>
      </c>
      <c r="L99">
        <f t="shared" si="2"/>
        <v>5.4445799999999958</v>
      </c>
      <c r="M99">
        <f t="shared" si="2"/>
        <v>0.65016000000000007</v>
      </c>
      <c r="N99">
        <f t="shared" si="2"/>
        <v>0.83927999999999847</v>
      </c>
      <c r="O99">
        <f t="shared" si="2"/>
        <v>0</v>
      </c>
      <c r="P99">
        <f t="shared" si="2"/>
        <v>0.69793041869718897</v>
      </c>
      <c r="Q99">
        <f t="shared" si="2"/>
        <v>9.2421591232550754E-2</v>
      </c>
      <c r="R99">
        <f t="shared" si="2"/>
        <v>9.7756080513863225E-2</v>
      </c>
      <c r="S99">
        <f t="shared" si="2"/>
        <v>0.12094749999999982</v>
      </c>
      <c r="T99">
        <f t="shared" si="2"/>
        <v>0</v>
      </c>
      <c r="U99">
        <f t="shared" si="2"/>
        <v>0.55269999999999997</v>
      </c>
      <c r="V99">
        <f t="shared" si="2"/>
        <v>9.537831481777545E-2</v>
      </c>
      <c r="W99">
        <f t="shared" si="2"/>
        <v>0.21403332539285952</v>
      </c>
      <c r="X99">
        <f t="shared" si="2"/>
        <v>0.9319599999999989</v>
      </c>
      <c r="Y99">
        <f t="shared" si="2"/>
        <v>0</v>
      </c>
      <c r="Z99">
        <f t="shared" si="2"/>
        <v>1.8886193181818181E-2</v>
      </c>
      <c r="AA99">
        <f t="shared" si="2"/>
        <v>3.9539444092826996E-2</v>
      </c>
      <c r="AB99">
        <f t="shared" si="2"/>
        <v>5.7011470367591945E-2</v>
      </c>
      <c r="AC99">
        <f t="shared" si="2"/>
        <v>4.2773273912360583E-2</v>
      </c>
      <c r="AD99">
        <f t="shared" si="2"/>
        <v>6.9979447766843256E-2</v>
      </c>
      <c r="AE99">
        <f t="shared" si="2"/>
        <v>0.20619369038607085</v>
      </c>
      <c r="AF99">
        <f t="shared" si="2"/>
        <v>7.2241049695740397E-2</v>
      </c>
      <c r="AG99">
        <f t="shared" si="2"/>
        <v>0.29732601600000041</v>
      </c>
      <c r="AH99">
        <f t="shared" si="2"/>
        <v>0.30155490216473074</v>
      </c>
      <c r="AI99">
        <f t="shared" si="2"/>
        <v>3.1671431264728996E-2</v>
      </c>
      <c r="AJ99">
        <f t="shared" si="2"/>
        <v>0</v>
      </c>
      <c r="AK99">
        <f t="shared" si="2"/>
        <v>0.36842689361702097</v>
      </c>
      <c r="AL99">
        <f t="shared" si="2"/>
        <v>0</v>
      </c>
      <c r="AM99">
        <f t="shared" si="2"/>
        <v>9.3075881470367581E-3</v>
      </c>
      <c r="AN99">
        <f t="shared" si="2"/>
        <v>0</v>
      </c>
      <c r="AO99">
        <f t="shared" si="2"/>
        <v>0</v>
      </c>
      <c r="AP99">
        <f t="shared" si="2"/>
        <v>4.5122610000000014E-2</v>
      </c>
      <c r="AQ99">
        <f t="shared" si="2"/>
        <v>0.13003337023809525</v>
      </c>
      <c r="AR99">
        <f t="shared" si="2"/>
        <v>3.7387387228260821E-2</v>
      </c>
      <c r="AS99">
        <f t="shared" si="2"/>
        <v>3.779095004460311E-2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11.541647612381611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19.190000000000001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19.190000000000001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17.73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17.73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16.43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16.43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17.239999999999998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17.239999999999998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12.72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12.72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13.34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13.34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12.71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12.71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12.84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12.84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11.71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11.71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15.34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15.34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15.35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13.32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13.32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13.75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13.75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14.39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18.809999999999999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18.809999999999999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19.190000000000001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19.190000000000001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19.190000000000001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19.190000000000001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19.190000000000001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19.190000000000001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19.190000000000001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19.190000000000001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19.190000000000001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19.190000000000001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19.190000000000001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19.190000000000001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19.190000000000001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19.190000000000001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19.190000000000001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19.190000000000001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19.190000000000001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19.190000000000001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19.190000000000001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19.190000000000001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19.190000000000001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19.190000000000001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19.190000000000001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19.190000000000001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19.190000000000001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19.190000000000001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19.190000000000001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19.190000000000001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19.190000000000001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19.190000000000001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19.190000000000001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19.190000000000001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19.190000000000001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19.190000000000001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19.190000000000001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19.190000000000001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19.190000000000001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19.190000000000001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19.190000000000001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19.190000000000001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19.190000000000001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19.190000000000001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19.190000000000001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19.190000000000001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19.190000000000001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19.190000000000001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19.190000000000001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19.190000000000001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19.190000000000001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19.190000000000001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19.190000000000001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19.190000000000001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18.21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18.21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18.350000000000001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18.350000000000001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19.190000000000001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19.190000000000001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19.190000000000001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19.190000000000001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18.920000000000002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18.920000000000002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19.190000000000001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19.190000000000001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19.190000000000001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19.190000000000001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19.190000000000001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19.190000000000001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19.190000000000001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19.190000000000001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19.190000000000001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19.190000000000001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19.190000000000001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19.190000000000001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19.190000000000001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19.190000000000001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19.190000000000001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19.190000000000001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19.190000000000001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19.190000000000001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19.190000000000001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19.190000000000001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19.190000000000001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19.190000000000001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19.190000000000001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19.190000000000001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19.190000000000001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19.190000000000001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19.190000000000001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19.190000000000001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19.190000000000001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19.190000000000001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19.190000000000001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19.190000000000001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19.190000000000001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19.190000000000001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19.190000000000001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19.190000000000001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19.190000000000001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19.190000000000001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19.190000000000001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19.190000000000001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19.190000000000001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19.190000000000001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19.190000000000001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19.190000000000001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19.190000000000001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19.190000000000001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19.190000000000001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19.190000000000001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19.190000000000001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19.190000000000001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19.190000000000001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19.190000000000001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19.190000000000001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19.190000000000001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19.190000000000001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19.190000000000001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19.190000000000001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19.190000000000001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19.190000000000001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19.190000000000001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19.190000000000001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19.190000000000001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19.190000000000001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19.190000000000001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19.190000000000001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19.190000000000001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19.190000000000001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19.190000000000001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19.190000000000001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19.190000000000001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19.190000000000001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19.190000000000001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19.190000000000001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19.190000000000001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19.190000000000001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19.190000000000001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19.190000000000001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19.190000000000001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19.190000000000001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19.190000000000001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19.190000000000001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19.190000000000001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19.190000000000001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19.190000000000001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19.190000000000001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19.190000000000001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19.190000000000001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19.190000000000001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19.190000000000001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19.190000000000001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19.190000000000001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19.190000000000001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19.190000000000001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19.190000000000001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19.190000000000001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19.190000000000001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16.2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16.2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0.44200250000000085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0.44200250000000085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45606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247.74</v>
      </c>
      <c r="L3" s="202">
        <v>5.95</v>
      </c>
      <c r="M3" s="202">
        <v>61.19</v>
      </c>
      <c r="N3" s="202">
        <v>50.05</v>
      </c>
      <c r="O3" s="202">
        <v>70.7</v>
      </c>
      <c r="P3" s="202">
        <v>19.48</v>
      </c>
      <c r="Q3" s="202">
        <v>10.16</v>
      </c>
      <c r="R3" s="202">
        <v>12.53</v>
      </c>
      <c r="S3" s="202">
        <v>14.87</v>
      </c>
      <c r="T3" s="202">
        <v>0</v>
      </c>
      <c r="U3" s="202">
        <v>59.6</v>
      </c>
      <c r="V3" s="202">
        <v>7.94</v>
      </c>
      <c r="W3" s="202">
        <v>14.33</v>
      </c>
      <c r="X3" s="202">
        <v>62.5</v>
      </c>
      <c r="Y3" s="202">
        <v>0</v>
      </c>
      <c r="Z3">
        <v>0</v>
      </c>
      <c r="AA3" s="202">
        <v>15.49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83.76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117.69</v>
      </c>
      <c r="AQ3" s="202">
        <v>38.07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244.51</v>
      </c>
      <c r="L4" s="202">
        <v>5.95</v>
      </c>
      <c r="M4" s="202">
        <v>61.19</v>
      </c>
      <c r="N4" s="202">
        <v>50.05</v>
      </c>
      <c r="O4" s="202">
        <v>70.7</v>
      </c>
      <c r="P4" s="202">
        <v>19.48</v>
      </c>
      <c r="Q4" s="202">
        <v>8.66</v>
      </c>
      <c r="R4" s="202">
        <v>12.53</v>
      </c>
      <c r="S4" s="202">
        <v>11.12</v>
      </c>
      <c r="T4" s="202">
        <v>0</v>
      </c>
      <c r="U4" s="202">
        <v>59.6</v>
      </c>
      <c r="V4" s="202">
        <v>7.94</v>
      </c>
      <c r="W4" s="202">
        <v>14.33</v>
      </c>
      <c r="X4" s="202">
        <v>62.5</v>
      </c>
      <c r="Y4" s="202">
        <v>0</v>
      </c>
      <c r="Z4">
        <v>0</v>
      </c>
      <c r="AA4" s="202">
        <v>14.88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83.76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117.69</v>
      </c>
      <c r="AQ4" s="202">
        <v>38.07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244.51</v>
      </c>
      <c r="L5" s="202">
        <v>5.95</v>
      </c>
      <c r="M5" s="202">
        <v>61.19</v>
      </c>
      <c r="N5" s="202">
        <v>50.05</v>
      </c>
      <c r="O5" s="202">
        <v>70.7</v>
      </c>
      <c r="P5" s="202">
        <v>16.78</v>
      </c>
      <c r="Q5" s="202">
        <v>8.66</v>
      </c>
      <c r="R5" s="202">
        <v>12.53</v>
      </c>
      <c r="S5" s="202">
        <v>11.12</v>
      </c>
      <c r="T5" s="202">
        <v>0</v>
      </c>
      <c r="U5" s="202">
        <v>59.6</v>
      </c>
      <c r="V5" s="202">
        <v>7.62</v>
      </c>
      <c r="W5" s="202">
        <v>14.33</v>
      </c>
      <c r="X5" s="202">
        <v>62.5</v>
      </c>
      <c r="Y5" s="202">
        <v>0</v>
      </c>
      <c r="Z5">
        <v>0</v>
      </c>
      <c r="AA5" s="202">
        <v>14.88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117.69</v>
      </c>
      <c r="AQ5" s="202">
        <v>38.07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244.51</v>
      </c>
      <c r="L6" s="202">
        <v>5.95</v>
      </c>
      <c r="M6" s="202">
        <v>61.19</v>
      </c>
      <c r="N6" s="202">
        <v>50.05</v>
      </c>
      <c r="O6" s="202">
        <v>70.7</v>
      </c>
      <c r="P6" s="202">
        <v>16.78</v>
      </c>
      <c r="Q6" s="202">
        <v>8.66</v>
      </c>
      <c r="R6" s="202">
        <v>12.53</v>
      </c>
      <c r="S6" s="202">
        <v>11.12</v>
      </c>
      <c r="T6" s="202">
        <v>0</v>
      </c>
      <c r="U6" s="202">
        <v>59.6</v>
      </c>
      <c r="V6" s="202">
        <v>7.62</v>
      </c>
      <c r="W6" s="202">
        <v>14.33</v>
      </c>
      <c r="X6" s="202">
        <v>62.5</v>
      </c>
      <c r="Y6" s="202">
        <v>0</v>
      </c>
      <c r="Z6">
        <v>0</v>
      </c>
      <c r="AA6" s="202">
        <v>14.88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99.61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117.69</v>
      </c>
      <c r="AQ6" s="202">
        <v>38.07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244.51</v>
      </c>
      <c r="L7" s="202">
        <v>5.95</v>
      </c>
      <c r="M7" s="202">
        <v>61.19</v>
      </c>
      <c r="N7" s="202">
        <v>50.05</v>
      </c>
      <c r="O7" s="202">
        <v>70.7</v>
      </c>
      <c r="P7" s="202">
        <v>16.78</v>
      </c>
      <c r="Q7" s="202">
        <v>8.66</v>
      </c>
      <c r="R7" s="202">
        <v>9.31</v>
      </c>
      <c r="S7" s="202">
        <v>11.12</v>
      </c>
      <c r="T7" s="202">
        <v>0</v>
      </c>
      <c r="U7" s="202">
        <v>59.6</v>
      </c>
      <c r="V7" s="202">
        <v>7.62</v>
      </c>
      <c r="W7" s="202">
        <v>14.33</v>
      </c>
      <c r="X7" s="202">
        <v>62.5</v>
      </c>
      <c r="Y7" s="202">
        <v>0</v>
      </c>
      <c r="Z7">
        <v>0</v>
      </c>
      <c r="AA7" s="202">
        <v>14.88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99.61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117.69</v>
      </c>
      <c r="AQ7" s="202">
        <v>38.07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244.51</v>
      </c>
      <c r="L8" s="202">
        <v>5.95</v>
      </c>
      <c r="M8" s="202">
        <v>61.19</v>
      </c>
      <c r="N8" s="202">
        <v>50.05</v>
      </c>
      <c r="O8" s="202">
        <v>70.7</v>
      </c>
      <c r="P8" s="202">
        <v>16.78</v>
      </c>
      <c r="Q8" s="202">
        <v>8.66</v>
      </c>
      <c r="R8" s="202">
        <v>9.08</v>
      </c>
      <c r="S8" s="202">
        <v>11.12</v>
      </c>
      <c r="T8" s="202">
        <v>0</v>
      </c>
      <c r="U8" s="202">
        <v>59.6</v>
      </c>
      <c r="V8" s="202">
        <v>7.62</v>
      </c>
      <c r="W8" s="202">
        <v>14.33</v>
      </c>
      <c r="X8" s="202">
        <v>62.5</v>
      </c>
      <c r="Y8" s="202">
        <v>0</v>
      </c>
      <c r="Z8">
        <v>0</v>
      </c>
      <c r="AA8" s="202">
        <v>14.88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99.61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117.68</v>
      </c>
      <c r="AQ8" s="202">
        <v>38.07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244.51</v>
      </c>
      <c r="L9" s="202">
        <v>5.95</v>
      </c>
      <c r="M9" s="202">
        <v>61.19</v>
      </c>
      <c r="N9" s="202">
        <v>50.05</v>
      </c>
      <c r="O9" s="202">
        <v>70.7</v>
      </c>
      <c r="P9" s="202">
        <v>16.78</v>
      </c>
      <c r="Q9" s="202">
        <v>8.66</v>
      </c>
      <c r="R9" s="202">
        <v>8.94</v>
      </c>
      <c r="S9" s="202">
        <v>11.12</v>
      </c>
      <c r="T9" s="202">
        <v>0</v>
      </c>
      <c r="U9" s="202">
        <v>59.6</v>
      </c>
      <c r="V9" s="202">
        <v>7.62</v>
      </c>
      <c r="W9" s="202">
        <v>14.33</v>
      </c>
      <c r="X9" s="202">
        <v>62.5</v>
      </c>
      <c r="Y9" s="202">
        <v>0</v>
      </c>
      <c r="Z9">
        <v>0</v>
      </c>
      <c r="AA9" s="202">
        <v>14.88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99.61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117.68</v>
      </c>
      <c r="AQ9" s="202">
        <v>38.07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244.51</v>
      </c>
      <c r="L10" s="202">
        <v>5.95</v>
      </c>
      <c r="M10" s="202">
        <v>61.19</v>
      </c>
      <c r="N10" s="202">
        <v>50.05</v>
      </c>
      <c r="O10" s="202">
        <v>70.7</v>
      </c>
      <c r="P10" s="202">
        <v>16.78</v>
      </c>
      <c r="Q10" s="202">
        <v>8.66</v>
      </c>
      <c r="R10" s="202">
        <v>8.94</v>
      </c>
      <c r="S10" s="202">
        <v>11.12</v>
      </c>
      <c r="T10" s="202">
        <v>0</v>
      </c>
      <c r="U10" s="202">
        <v>59.6</v>
      </c>
      <c r="V10" s="202">
        <v>7.62</v>
      </c>
      <c r="W10" s="202">
        <v>14.33</v>
      </c>
      <c r="X10" s="202">
        <v>62.5</v>
      </c>
      <c r="Y10" s="202">
        <v>0</v>
      </c>
      <c r="Z10">
        <v>0</v>
      </c>
      <c r="AA10" s="202">
        <v>14.88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99.61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117.68</v>
      </c>
      <c r="AQ10" s="202">
        <v>38.07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244.51</v>
      </c>
      <c r="L11" s="202">
        <v>5.95</v>
      </c>
      <c r="M11" s="202">
        <v>61.19</v>
      </c>
      <c r="N11" s="202">
        <v>50.05</v>
      </c>
      <c r="O11" s="202">
        <v>70.7</v>
      </c>
      <c r="P11" s="202">
        <v>16.78</v>
      </c>
      <c r="Q11" s="202">
        <v>8.66</v>
      </c>
      <c r="R11" s="202">
        <v>8.94</v>
      </c>
      <c r="S11" s="202">
        <v>11.12</v>
      </c>
      <c r="T11" s="202">
        <v>0</v>
      </c>
      <c r="U11" s="202">
        <v>59.6</v>
      </c>
      <c r="V11" s="202">
        <v>7.62</v>
      </c>
      <c r="W11" s="202">
        <v>14.33</v>
      </c>
      <c r="X11" s="202">
        <v>62.5</v>
      </c>
      <c r="Y11" s="202">
        <v>0</v>
      </c>
      <c r="Z11">
        <v>0</v>
      </c>
      <c r="AA11" s="202">
        <v>14.88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99.61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117.68</v>
      </c>
      <c r="AQ11" s="202">
        <v>38.07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244.51</v>
      </c>
      <c r="L12" s="202">
        <v>5.95</v>
      </c>
      <c r="M12" s="202">
        <v>61.19</v>
      </c>
      <c r="N12" s="202">
        <v>50.05</v>
      </c>
      <c r="O12" s="202">
        <v>70.7</v>
      </c>
      <c r="P12" s="202">
        <v>16.78</v>
      </c>
      <c r="Q12" s="202">
        <v>8.66</v>
      </c>
      <c r="R12" s="202">
        <v>8.94</v>
      </c>
      <c r="S12" s="202">
        <v>11.12</v>
      </c>
      <c r="T12" s="202">
        <v>0</v>
      </c>
      <c r="U12" s="202">
        <v>59.6</v>
      </c>
      <c r="V12" s="202">
        <v>7.62</v>
      </c>
      <c r="W12" s="202">
        <v>14.33</v>
      </c>
      <c r="X12" s="202">
        <v>62.5</v>
      </c>
      <c r="Y12" s="202">
        <v>0</v>
      </c>
      <c r="Z12">
        <v>0</v>
      </c>
      <c r="AA12" s="202">
        <v>14.88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99.61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117.68</v>
      </c>
      <c r="AQ12" s="202">
        <v>38.07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244.51</v>
      </c>
      <c r="L13" s="202">
        <v>5.95</v>
      </c>
      <c r="M13" s="202">
        <v>61.19</v>
      </c>
      <c r="N13" s="202">
        <v>50.05</v>
      </c>
      <c r="O13" s="202">
        <v>70.7</v>
      </c>
      <c r="P13" s="202">
        <v>16.78</v>
      </c>
      <c r="Q13" s="202">
        <v>8.66</v>
      </c>
      <c r="R13" s="202">
        <v>8.94</v>
      </c>
      <c r="S13" s="202">
        <v>11.12</v>
      </c>
      <c r="T13" s="202">
        <v>0</v>
      </c>
      <c r="U13" s="202">
        <v>59.6</v>
      </c>
      <c r="V13" s="202">
        <v>7.62</v>
      </c>
      <c r="W13" s="202">
        <v>14.33</v>
      </c>
      <c r="X13" s="202">
        <v>62.5</v>
      </c>
      <c r="Y13" s="202">
        <v>0</v>
      </c>
      <c r="Z13">
        <v>0</v>
      </c>
      <c r="AA13" s="202">
        <v>14.88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99.61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117.68</v>
      </c>
      <c r="AQ13" s="202">
        <v>38.07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244.51</v>
      </c>
      <c r="L14" s="202">
        <v>5.95</v>
      </c>
      <c r="M14" s="202">
        <v>61.19</v>
      </c>
      <c r="N14" s="202">
        <v>50.05</v>
      </c>
      <c r="O14" s="202">
        <v>70.7</v>
      </c>
      <c r="P14" s="202">
        <v>16.78</v>
      </c>
      <c r="Q14" s="202">
        <v>8.66</v>
      </c>
      <c r="R14" s="202">
        <v>8.94</v>
      </c>
      <c r="S14" s="202">
        <v>11.12</v>
      </c>
      <c r="T14" s="202">
        <v>0</v>
      </c>
      <c r="U14" s="202">
        <v>59.6</v>
      </c>
      <c r="V14" s="202">
        <v>7.62</v>
      </c>
      <c r="W14" s="202">
        <v>14.33</v>
      </c>
      <c r="X14" s="202">
        <v>62.5</v>
      </c>
      <c r="Y14" s="202">
        <v>0</v>
      </c>
      <c r="Z14">
        <v>0</v>
      </c>
      <c r="AA14" s="202">
        <v>14.88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99.61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117.68</v>
      </c>
      <c r="AQ14" s="202">
        <v>38.07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244.51</v>
      </c>
      <c r="L15" s="202">
        <v>5.95</v>
      </c>
      <c r="M15" s="202">
        <v>61.19</v>
      </c>
      <c r="N15" s="202">
        <v>50.05</v>
      </c>
      <c r="O15" s="202">
        <v>70.7</v>
      </c>
      <c r="P15" s="202">
        <v>16.78</v>
      </c>
      <c r="Q15" s="202">
        <v>8.66</v>
      </c>
      <c r="R15" s="202">
        <v>8.94</v>
      </c>
      <c r="S15" s="202">
        <v>11.12</v>
      </c>
      <c r="T15" s="202">
        <v>0</v>
      </c>
      <c r="U15" s="202">
        <v>59.6</v>
      </c>
      <c r="V15" s="202">
        <v>7.62</v>
      </c>
      <c r="W15" s="202">
        <v>14.33</v>
      </c>
      <c r="X15" s="202">
        <v>62.5</v>
      </c>
      <c r="Y15" s="202">
        <v>0</v>
      </c>
      <c r="Z15">
        <v>0</v>
      </c>
      <c r="AA15" s="202">
        <v>14.88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99.61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117.68</v>
      </c>
      <c r="AQ15" s="202">
        <v>38.07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244.51</v>
      </c>
      <c r="L16" s="202">
        <v>5.95</v>
      </c>
      <c r="M16" s="202">
        <v>61.19</v>
      </c>
      <c r="N16" s="202">
        <v>50.05</v>
      </c>
      <c r="O16" s="202">
        <v>70.7</v>
      </c>
      <c r="P16" s="202">
        <v>16.78</v>
      </c>
      <c r="Q16" s="202">
        <v>8.66</v>
      </c>
      <c r="R16" s="202">
        <v>8.94</v>
      </c>
      <c r="S16" s="202">
        <v>11.12</v>
      </c>
      <c r="T16" s="202">
        <v>0</v>
      </c>
      <c r="U16" s="202">
        <v>59.6</v>
      </c>
      <c r="V16" s="202">
        <v>7.62</v>
      </c>
      <c r="W16" s="202">
        <v>14.33</v>
      </c>
      <c r="X16" s="202">
        <v>62.5</v>
      </c>
      <c r="Y16" s="202">
        <v>0</v>
      </c>
      <c r="Z16">
        <v>0</v>
      </c>
      <c r="AA16" s="202">
        <v>14.88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99.61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117.68</v>
      </c>
      <c r="AQ16" s="202">
        <v>38.07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244.51</v>
      </c>
      <c r="L17" s="202">
        <v>5.95</v>
      </c>
      <c r="M17" s="202">
        <v>61.19</v>
      </c>
      <c r="N17" s="202">
        <v>50.05</v>
      </c>
      <c r="O17" s="202">
        <v>70.7</v>
      </c>
      <c r="P17" s="202">
        <v>16.78</v>
      </c>
      <c r="Q17" s="202">
        <v>8.66</v>
      </c>
      <c r="R17" s="202">
        <v>8.94</v>
      </c>
      <c r="S17" s="202">
        <v>11.12</v>
      </c>
      <c r="T17" s="202">
        <v>0</v>
      </c>
      <c r="U17" s="202">
        <v>59.6</v>
      </c>
      <c r="V17" s="202">
        <v>7.62</v>
      </c>
      <c r="W17" s="202">
        <v>14.33</v>
      </c>
      <c r="X17" s="202">
        <v>62.5</v>
      </c>
      <c r="Y17" s="202">
        <v>0</v>
      </c>
      <c r="Z17">
        <v>0</v>
      </c>
      <c r="AA17" s="202">
        <v>14.88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99.61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117.68</v>
      </c>
      <c r="AQ17" s="202">
        <v>38.07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244.51</v>
      </c>
      <c r="L18" s="202">
        <v>5.95</v>
      </c>
      <c r="M18" s="202">
        <v>61.19</v>
      </c>
      <c r="N18" s="202">
        <v>50.05</v>
      </c>
      <c r="O18" s="202">
        <v>70.7</v>
      </c>
      <c r="P18" s="202">
        <v>16.78</v>
      </c>
      <c r="Q18" s="202">
        <v>8.66</v>
      </c>
      <c r="R18" s="202">
        <v>8.94</v>
      </c>
      <c r="S18" s="202">
        <v>11.12</v>
      </c>
      <c r="T18" s="202">
        <v>0</v>
      </c>
      <c r="U18" s="202">
        <v>59.6</v>
      </c>
      <c r="V18" s="202">
        <v>7.62</v>
      </c>
      <c r="W18" s="202">
        <v>14.33</v>
      </c>
      <c r="X18" s="202">
        <v>62.5</v>
      </c>
      <c r="Y18" s="202">
        <v>0</v>
      </c>
      <c r="Z18">
        <v>0</v>
      </c>
      <c r="AA18" s="202">
        <v>14.88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99.61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117.68</v>
      </c>
      <c r="AQ18" s="202">
        <v>38.07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244.51</v>
      </c>
      <c r="L19" s="202">
        <v>5.95</v>
      </c>
      <c r="M19" s="202">
        <v>61.19</v>
      </c>
      <c r="N19" s="202">
        <v>50.05</v>
      </c>
      <c r="O19" s="202">
        <v>70.7</v>
      </c>
      <c r="P19" s="202">
        <v>16.78</v>
      </c>
      <c r="Q19" s="202">
        <v>8.66</v>
      </c>
      <c r="R19" s="202">
        <v>8.94</v>
      </c>
      <c r="S19" s="202">
        <v>11.12</v>
      </c>
      <c r="T19" s="202">
        <v>0</v>
      </c>
      <c r="U19" s="202">
        <v>59.6</v>
      </c>
      <c r="V19" s="202">
        <v>7.62</v>
      </c>
      <c r="W19" s="202">
        <v>14.33</v>
      </c>
      <c r="X19" s="202">
        <v>62.5</v>
      </c>
      <c r="Y19" s="202">
        <v>0</v>
      </c>
      <c r="Z19">
        <v>0</v>
      </c>
      <c r="AA19" s="202">
        <v>15.49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99.61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117.68</v>
      </c>
      <c r="AQ19" s="202">
        <v>38.07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244.51</v>
      </c>
      <c r="L20" s="202">
        <v>5.95</v>
      </c>
      <c r="M20" s="202">
        <v>61.19</v>
      </c>
      <c r="N20" s="202">
        <v>50.05</v>
      </c>
      <c r="O20" s="202">
        <v>70.7</v>
      </c>
      <c r="P20" s="202">
        <v>16.78</v>
      </c>
      <c r="Q20" s="202">
        <v>8.66</v>
      </c>
      <c r="R20" s="202">
        <v>8.94</v>
      </c>
      <c r="S20" s="202">
        <v>11.12</v>
      </c>
      <c r="T20" s="202">
        <v>0</v>
      </c>
      <c r="U20" s="202">
        <v>59.6</v>
      </c>
      <c r="V20" s="202">
        <v>7.62</v>
      </c>
      <c r="W20" s="202">
        <v>14.33</v>
      </c>
      <c r="X20" s="202">
        <v>62.5</v>
      </c>
      <c r="Y20" s="202">
        <v>0</v>
      </c>
      <c r="Z20">
        <v>0</v>
      </c>
      <c r="AA20" s="202">
        <v>15.49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99.61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117.68</v>
      </c>
      <c r="AQ20" s="202">
        <v>38.07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244.51</v>
      </c>
      <c r="L21" s="202">
        <v>5.95</v>
      </c>
      <c r="M21" s="202">
        <v>61.19</v>
      </c>
      <c r="N21" s="202">
        <v>50.05</v>
      </c>
      <c r="O21" s="202">
        <v>70.7</v>
      </c>
      <c r="P21" s="202">
        <v>16.78</v>
      </c>
      <c r="Q21" s="202">
        <v>8.66</v>
      </c>
      <c r="R21" s="202">
        <v>8.94</v>
      </c>
      <c r="S21" s="202">
        <v>11.12</v>
      </c>
      <c r="T21" s="202">
        <v>0</v>
      </c>
      <c r="U21" s="202">
        <v>59.6</v>
      </c>
      <c r="V21" s="202">
        <v>7.62</v>
      </c>
      <c r="W21" s="202">
        <v>14.33</v>
      </c>
      <c r="X21" s="202">
        <v>62.5</v>
      </c>
      <c r="Y21" s="202">
        <v>0</v>
      </c>
      <c r="Z21">
        <v>0</v>
      </c>
      <c r="AA21" s="202">
        <v>15.49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99.61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117.68</v>
      </c>
      <c r="AQ21" s="202">
        <v>38.07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244.51</v>
      </c>
      <c r="L22" s="202">
        <v>5.95</v>
      </c>
      <c r="M22" s="202">
        <v>61.19</v>
      </c>
      <c r="N22" s="202">
        <v>50.05</v>
      </c>
      <c r="O22" s="202">
        <v>70.7</v>
      </c>
      <c r="P22" s="202">
        <v>16.78</v>
      </c>
      <c r="Q22" s="202">
        <v>8.66</v>
      </c>
      <c r="R22" s="202">
        <v>8.94</v>
      </c>
      <c r="S22" s="202">
        <v>11.12</v>
      </c>
      <c r="T22" s="202">
        <v>0</v>
      </c>
      <c r="U22" s="202">
        <v>59.6</v>
      </c>
      <c r="V22" s="202">
        <v>7.62</v>
      </c>
      <c r="W22" s="202">
        <v>14.33</v>
      </c>
      <c r="X22" s="202">
        <v>62.5</v>
      </c>
      <c r="Y22" s="202">
        <v>0</v>
      </c>
      <c r="Z22">
        <v>0</v>
      </c>
      <c r="AA22" s="202">
        <v>15.49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99.61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117.68</v>
      </c>
      <c r="AQ22" s="202">
        <v>38.07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244.51</v>
      </c>
      <c r="L23" s="202">
        <v>5.95</v>
      </c>
      <c r="M23" s="202">
        <v>61.19</v>
      </c>
      <c r="N23" s="202">
        <v>50.05</v>
      </c>
      <c r="O23" s="202">
        <v>70.7</v>
      </c>
      <c r="P23" s="202">
        <v>16.78</v>
      </c>
      <c r="Q23" s="202">
        <v>8.66</v>
      </c>
      <c r="R23" s="202">
        <v>8.94</v>
      </c>
      <c r="S23" s="202">
        <v>11.12</v>
      </c>
      <c r="T23" s="202">
        <v>0</v>
      </c>
      <c r="U23" s="202">
        <v>59.6</v>
      </c>
      <c r="V23" s="202">
        <v>7.62</v>
      </c>
      <c r="W23" s="202">
        <v>14.33</v>
      </c>
      <c r="X23" s="202">
        <v>62.5</v>
      </c>
      <c r="Y23" s="202">
        <v>0</v>
      </c>
      <c r="Z23">
        <v>0</v>
      </c>
      <c r="AA23" s="202">
        <v>15.49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83.76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117.68</v>
      </c>
      <c r="AQ23" s="202">
        <v>38.07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244.51</v>
      </c>
      <c r="L24" s="202">
        <v>5.95</v>
      </c>
      <c r="M24" s="202">
        <v>61.19</v>
      </c>
      <c r="N24" s="202">
        <v>50.05</v>
      </c>
      <c r="O24" s="202">
        <v>70.7</v>
      </c>
      <c r="P24" s="202">
        <v>16.78</v>
      </c>
      <c r="Q24" s="202">
        <v>8.66</v>
      </c>
      <c r="R24" s="202">
        <v>8.94</v>
      </c>
      <c r="S24" s="202">
        <v>11.12</v>
      </c>
      <c r="T24" s="202">
        <v>0</v>
      </c>
      <c r="U24" s="202">
        <v>59.6</v>
      </c>
      <c r="V24" s="202">
        <v>7.62</v>
      </c>
      <c r="W24" s="202">
        <v>14.33</v>
      </c>
      <c r="X24" s="202">
        <v>62.5</v>
      </c>
      <c r="Y24" s="202">
        <v>0</v>
      </c>
      <c r="Z24">
        <v>0</v>
      </c>
      <c r="AA24" s="202">
        <v>15.49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83.76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117.68</v>
      </c>
      <c r="AQ24" s="202">
        <v>38.07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244.51</v>
      </c>
      <c r="L25" s="202">
        <v>5.95</v>
      </c>
      <c r="M25" s="202">
        <v>61.19</v>
      </c>
      <c r="N25" s="202">
        <v>50.05</v>
      </c>
      <c r="O25" s="202">
        <v>70.7</v>
      </c>
      <c r="P25" s="202">
        <v>16.78</v>
      </c>
      <c r="Q25" s="202">
        <v>8.66</v>
      </c>
      <c r="R25" s="202">
        <v>8.94</v>
      </c>
      <c r="S25" s="202">
        <v>11.12</v>
      </c>
      <c r="T25" s="202">
        <v>0</v>
      </c>
      <c r="U25" s="202">
        <v>59.6</v>
      </c>
      <c r="V25" s="202">
        <v>7.62</v>
      </c>
      <c r="W25" s="202">
        <v>14.33</v>
      </c>
      <c r="X25" s="202">
        <v>62.5</v>
      </c>
      <c r="Y25" s="202">
        <v>0</v>
      </c>
      <c r="Z25">
        <v>0</v>
      </c>
      <c r="AA25" s="202">
        <v>15.49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83.76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118.62</v>
      </c>
      <c r="AQ25" s="202">
        <v>38.07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244.51</v>
      </c>
      <c r="L26" s="202">
        <v>5.95</v>
      </c>
      <c r="M26" s="202">
        <v>61.19</v>
      </c>
      <c r="N26" s="202">
        <v>50.05</v>
      </c>
      <c r="O26" s="202">
        <v>70.7</v>
      </c>
      <c r="P26" s="202">
        <v>16.78</v>
      </c>
      <c r="Q26" s="202">
        <v>8.66</v>
      </c>
      <c r="R26" s="202">
        <v>8.94</v>
      </c>
      <c r="S26" s="202">
        <v>11.12</v>
      </c>
      <c r="T26" s="202">
        <v>0</v>
      </c>
      <c r="U26" s="202">
        <v>59.6</v>
      </c>
      <c r="V26" s="202">
        <v>7.62</v>
      </c>
      <c r="W26" s="202">
        <v>14.33</v>
      </c>
      <c r="X26" s="202">
        <v>62.5</v>
      </c>
      <c r="Y26" s="202">
        <v>0</v>
      </c>
      <c r="Z26">
        <v>0</v>
      </c>
      <c r="AA26" s="202">
        <v>15.49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83.76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117.02</v>
      </c>
      <c r="AQ26" s="202">
        <v>38.07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231.26</v>
      </c>
      <c r="L27" s="202">
        <v>5.95</v>
      </c>
      <c r="M27" s="202">
        <v>61.19</v>
      </c>
      <c r="N27" s="202">
        <v>50.05</v>
      </c>
      <c r="O27" s="202">
        <v>70.7</v>
      </c>
      <c r="P27" s="202">
        <v>16.78</v>
      </c>
      <c r="Q27" s="202">
        <v>8.66</v>
      </c>
      <c r="R27" s="202">
        <v>8.94</v>
      </c>
      <c r="S27" s="202">
        <v>11.12</v>
      </c>
      <c r="T27" s="202">
        <v>0</v>
      </c>
      <c r="U27" s="202">
        <v>59.6</v>
      </c>
      <c r="V27" s="202">
        <v>7.62</v>
      </c>
      <c r="W27" s="202">
        <v>14.33</v>
      </c>
      <c r="X27" s="202">
        <v>62.5</v>
      </c>
      <c r="Y27" s="202">
        <v>0</v>
      </c>
      <c r="Z27">
        <v>0</v>
      </c>
      <c r="AA27" s="202">
        <v>15.49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83.76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117.68</v>
      </c>
      <c r="AQ27" s="202">
        <v>38.07</v>
      </c>
      <c r="AR27" s="202">
        <v>1.65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190</v>
      </c>
      <c r="L28" s="202">
        <v>5.95</v>
      </c>
      <c r="M28" s="202">
        <v>61.19</v>
      </c>
      <c r="N28" s="202">
        <v>50.05</v>
      </c>
      <c r="O28" s="202">
        <v>70.7</v>
      </c>
      <c r="P28" s="202">
        <v>16.78</v>
      </c>
      <c r="Q28" s="202">
        <v>8.66</v>
      </c>
      <c r="R28" s="202">
        <v>8.94</v>
      </c>
      <c r="S28" s="202">
        <v>11.12</v>
      </c>
      <c r="T28" s="202">
        <v>0</v>
      </c>
      <c r="U28" s="202">
        <v>59.6</v>
      </c>
      <c r="V28" s="202">
        <v>7.62</v>
      </c>
      <c r="W28" s="202">
        <v>14.33</v>
      </c>
      <c r="X28" s="202">
        <v>62.5</v>
      </c>
      <c r="Y28" s="202">
        <v>0</v>
      </c>
      <c r="Z28">
        <v>0</v>
      </c>
      <c r="AA28" s="202">
        <v>15.49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83.76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117.69</v>
      </c>
      <c r="AQ28" s="202">
        <v>38.07</v>
      </c>
      <c r="AR28" s="202">
        <v>5.56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177.52</v>
      </c>
      <c r="L29" s="202">
        <v>5.95</v>
      </c>
      <c r="M29" s="202">
        <v>61.19</v>
      </c>
      <c r="N29" s="202">
        <v>50.05</v>
      </c>
      <c r="O29" s="202">
        <v>70.7</v>
      </c>
      <c r="P29" s="202">
        <v>15.58</v>
      </c>
      <c r="Q29" s="202">
        <v>8.66</v>
      </c>
      <c r="R29" s="202">
        <v>8.94</v>
      </c>
      <c r="S29" s="202">
        <v>11.12</v>
      </c>
      <c r="T29" s="202">
        <v>0</v>
      </c>
      <c r="U29" s="202">
        <v>59.6</v>
      </c>
      <c r="V29" s="202">
        <v>7.62</v>
      </c>
      <c r="W29" s="202">
        <v>14.33</v>
      </c>
      <c r="X29" s="202">
        <v>62.5</v>
      </c>
      <c r="Y29" s="202">
        <v>0</v>
      </c>
      <c r="Z29">
        <v>0</v>
      </c>
      <c r="AA29" s="202">
        <v>15.49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83.76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117.68</v>
      </c>
      <c r="AQ29" s="202">
        <v>38.07</v>
      </c>
      <c r="AR29" s="202">
        <v>14.3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179.44</v>
      </c>
      <c r="L30" s="202">
        <v>5.95</v>
      </c>
      <c r="M30" s="202">
        <v>61.19</v>
      </c>
      <c r="N30" s="202">
        <v>50.05</v>
      </c>
      <c r="O30" s="202">
        <v>70.7</v>
      </c>
      <c r="P30" s="202">
        <v>16.78</v>
      </c>
      <c r="Q30" s="202">
        <v>8.66</v>
      </c>
      <c r="R30" s="202">
        <v>8.94</v>
      </c>
      <c r="S30" s="202">
        <v>11.12</v>
      </c>
      <c r="T30" s="202">
        <v>0</v>
      </c>
      <c r="U30" s="202">
        <v>59.6</v>
      </c>
      <c r="V30" s="202">
        <v>7.62</v>
      </c>
      <c r="W30" s="202">
        <v>14.33</v>
      </c>
      <c r="X30" s="202">
        <v>62.5</v>
      </c>
      <c r="Y30" s="202">
        <v>0</v>
      </c>
      <c r="Z30">
        <v>0</v>
      </c>
      <c r="AA30" s="202">
        <v>15.49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83.76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117.68</v>
      </c>
      <c r="AQ30" s="202">
        <v>38.07</v>
      </c>
      <c r="AR30" s="202">
        <v>26.4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202.47</v>
      </c>
      <c r="L31" s="202">
        <v>5.95</v>
      </c>
      <c r="M31" s="202">
        <v>61.19</v>
      </c>
      <c r="N31" s="202">
        <v>50.05</v>
      </c>
      <c r="O31" s="202">
        <v>70.7</v>
      </c>
      <c r="P31" s="202">
        <v>19.48</v>
      </c>
      <c r="Q31" s="202">
        <v>8.66</v>
      </c>
      <c r="R31" s="202">
        <v>8.94</v>
      </c>
      <c r="S31" s="202">
        <v>11.12</v>
      </c>
      <c r="T31" s="202">
        <v>0</v>
      </c>
      <c r="U31" s="202">
        <v>59.6</v>
      </c>
      <c r="V31" s="202">
        <v>7.62</v>
      </c>
      <c r="W31" s="202">
        <v>14.33</v>
      </c>
      <c r="X31" s="202">
        <v>62.5</v>
      </c>
      <c r="Y31" s="202">
        <v>0</v>
      </c>
      <c r="Z31">
        <v>0</v>
      </c>
      <c r="AA31" s="202">
        <v>14.88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83.76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117.68</v>
      </c>
      <c r="AQ31" s="202">
        <v>38.07</v>
      </c>
      <c r="AR31" s="202">
        <v>32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201.51</v>
      </c>
      <c r="L32" s="202">
        <v>5.95</v>
      </c>
      <c r="M32" s="202">
        <v>61.19</v>
      </c>
      <c r="N32" s="202">
        <v>50.05</v>
      </c>
      <c r="O32" s="202">
        <v>70.7</v>
      </c>
      <c r="P32" s="202">
        <v>19.48</v>
      </c>
      <c r="Q32" s="202">
        <v>8.66</v>
      </c>
      <c r="R32" s="202">
        <v>8.94</v>
      </c>
      <c r="S32" s="202">
        <v>11.12</v>
      </c>
      <c r="T32" s="202">
        <v>0</v>
      </c>
      <c r="U32" s="202">
        <v>59.6</v>
      </c>
      <c r="V32" s="202">
        <v>7.62</v>
      </c>
      <c r="W32" s="202">
        <v>14.33</v>
      </c>
      <c r="X32" s="202">
        <v>62.5</v>
      </c>
      <c r="Y32" s="202">
        <v>0</v>
      </c>
      <c r="Z32">
        <v>0</v>
      </c>
      <c r="AA32" s="202">
        <v>14.88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83.76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117.68</v>
      </c>
      <c r="AQ32" s="202">
        <v>38.07</v>
      </c>
      <c r="AR32" s="202">
        <v>34.5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172.73</v>
      </c>
      <c r="L33" s="202">
        <v>5.95</v>
      </c>
      <c r="M33" s="202">
        <v>61.19</v>
      </c>
      <c r="N33" s="202">
        <v>50.05</v>
      </c>
      <c r="O33" s="202">
        <v>70.7</v>
      </c>
      <c r="P33" s="202">
        <v>19.48</v>
      </c>
      <c r="Q33" s="202">
        <v>8.66</v>
      </c>
      <c r="R33" s="202">
        <v>8.94</v>
      </c>
      <c r="S33" s="202">
        <v>11.12</v>
      </c>
      <c r="T33" s="202">
        <v>0</v>
      </c>
      <c r="U33" s="202">
        <v>59.6</v>
      </c>
      <c r="V33" s="202">
        <v>7.62</v>
      </c>
      <c r="W33" s="202">
        <v>14.33</v>
      </c>
      <c r="X33" s="202">
        <v>62.5</v>
      </c>
      <c r="Y33" s="202">
        <v>0</v>
      </c>
      <c r="Z33">
        <v>0</v>
      </c>
      <c r="AA33" s="202">
        <v>14.88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83.76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117.68</v>
      </c>
      <c r="AQ33" s="202">
        <v>38.07</v>
      </c>
      <c r="AR33" s="202">
        <v>38.5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180.48</v>
      </c>
      <c r="L34" s="202">
        <v>5.95</v>
      </c>
      <c r="M34" s="202">
        <v>61.19</v>
      </c>
      <c r="N34" s="202">
        <v>50.05</v>
      </c>
      <c r="O34" s="202">
        <v>70.7</v>
      </c>
      <c r="P34" s="202">
        <v>19.48</v>
      </c>
      <c r="Q34" s="202">
        <v>8.66</v>
      </c>
      <c r="R34" s="202">
        <v>8.94</v>
      </c>
      <c r="S34" s="202">
        <v>11.12</v>
      </c>
      <c r="T34" s="202">
        <v>0</v>
      </c>
      <c r="U34" s="202">
        <v>59.6</v>
      </c>
      <c r="V34" s="202">
        <v>7.62</v>
      </c>
      <c r="W34" s="202">
        <v>14.33</v>
      </c>
      <c r="X34" s="202">
        <v>62.5</v>
      </c>
      <c r="Y34" s="202">
        <v>0</v>
      </c>
      <c r="Z34">
        <v>0</v>
      </c>
      <c r="AA34" s="202">
        <v>14.88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83.76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117.68</v>
      </c>
      <c r="AQ34" s="202">
        <v>38.07</v>
      </c>
      <c r="AR34" s="202">
        <v>40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187.12</v>
      </c>
      <c r="L35" s="202">
        <v>5.95</v>
      </c>
      <c r="M35" s="202">
        <v>61.19</v>
      </c>
      <c r="N35" s="202">
        <v>50.05</v>
      </c>
      <c r="O35" s="202">
        <v>70.7</v>
      </c>
      <c r="P35" s="202">
        <v>19.48</v>
      </c>
      <c r="Q35" s="202">
        <v>8.66</v>
      </c>
      <c r="R35" s="202">
        <v>8.94</v>
      </c>
      <c r="S35" s="202">
        <v>11.12</v>
      </c>
      <c r="T35" s="202">
        <v>0</v>
      </c>
      <c r="U35" s="202">
        <v>59.6</v>
      </c>
      <c r="V35" s="202">
        <v>7.62</v>
      </c>
      <c r="W35" s="202">
        <v>14.33</v>
      </c>
      <c r="X35" s="202">
        <v>62.5</v>
      </c>
      <c r="Y35" s="202">
        <v>0</v>
      </c>
      <c r="Z35">
        <v>0</v>
      </c>
      <c r="AA35" s="202">
        <v>14.88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83.76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117.68</v>
      </c>
      <c r="AQ35" s="202">
        <v>38.07</v>
      </c>
      <c r="AR35" s="202">
        <v>42.5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187.12</v>
      </c>
      <c r="L36" s="202">
        <v>5.95</v>
      </c>
      <c r="M36" s="202">
        <v>61.19</v>
      </c>
      <c r="N36" s="202">
        <v>50.05</v>
      </c>
      <c r="O36" s="202">
        <v>70.7</v>
      </c>
      <c r="P36" s="202">
        <v>19.48</v>
      </c>
      <c r="Q36" s="202">
        <v>8.66</v>
      </c>
      <c r="R36" s="202">
        <v>8.94</v>
      </c>
      <c r="S36" s="202">
        <v>11.12</v>
      </c>
      <c r="T36" s="202">
        <v>0</v>
      </c>
      <c r="U36" s="202">
        <v>59.6</v>
      </c>
      <c r="V36" s="202">
        <v>7.62</v>
      </c>
      <c r="W36" s="202">
        <v>14.33</v>
      </c>
      <c r="X36" s="202">
        <v>62.5</v>
      </c>
      <c r="Y36" s="202">
        <v>0</v>
      </c>
      <c r="Z36">
        <v>0</v>
      </c>
      <c r="AA36" s="202">
        <v>14.88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83.76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117.69</v>
      </c>
      <c r="AQ36" s="202">
        <v>38.07</v>
      </c>
      <c r="AR36" s="202">
        <v>45.5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211.11</v>
      </c>
      <c r="L37" s="202">
        <v>5.95</v>
      </c>
      <c r="M37" s="202">
        <v>61.19</v>
      </c>
      <c r="N37" s="202">
        <v>50.05</v>
      </c>
      <c r="O37" s="202">
        <v>70.7</v>
      </c>
      <c r="P37" s="202">
        <v>19.48</v>
      </c>
      <c r="Q37" s="202">
        <v>8.66</v>
      </c>
      <c r="R37" s="202">
        <v>8.94</v>
      </c>
      <c r="S37" s="202">
        <v>11.12</v>
      </c>
      <c r="T37" s="202">
        <v>0</v>
      </c>
      <c r="U37" s="202">
        <v>59.6</v>
      </c>
      <c r="V37" s="202">
        <v>7.62</v>
      </c>
      <c r="W37" s="202">
        <v>14.33</v>
      </c>
      <c r="X37" s="202">
        <v>62.5</v>
      </c>
      <c r="Y37" s="202">
        <v>0</v>
      </c>
      <c r="Z37">
        <v>0</v>
      </c>
      <c r="AA37" s="202">
        <v>14.88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83.76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117.68</v>
      </c>
      <c r="AQ37" s="202">
        <v>38.07</v>
      </c>
      <c r="AR37" s="202">
        <v>47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191.92</v>
      </c>
      <c r="L38" s="202">
        <v>5.95</v>
      </c>
      <c r="M38" s="202">
        <v>61.19</v>
      </c>
      <c r="N38" s="202">
        <v>50.05</v>
      </c>
      <c r="O38" s="202">
        <v>70.7</v>
      </c>
      <c r="P38" s="202">
        <v>19.48</v>
      </c>
      <c r="Q38" s="202">
        <v>8.66</v>
      </c>
      <c r="R38" s="202">
        <v>8.94</v>
      </c>
      <c r="S38" s="202">
        <v>11.12</v>
      </c>
      <c r="T38" s="202">
        <v>0</v>
      </c>
      <c r="U38" s="202">
        <v>59.6</v>
      </c>
      <c r="V38" s="202">
        <v>7.62</v>
      </c>
      <c r="W38" s="202">
        <v>14.33</v>
      </c>
      <c r="X38" s="202">
        <v>62.5</v>
      </c>
      <c r="Y38" s="202">
        <v>0</v>
      </c>
      <c r="Z38">
        <v>0</v>
      </c>
      <c r="AA38" s="202">
        <v>14.88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83.76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117.68</v>
      </c>
      <c r="AQ38" s="202">
        <v>38.07</v>
      </c>
      <c r="AR38" s="202">
        <v>47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172.73</v>
      </c>
      <c r="L39" s="202">
        <v>5.95</v>
      </c>
      <c r="M39" s="202">
        <v>61.19</v>
      </c>
      <c r="N39" s="202">
        <v>50.05</v>
      </c>
      <c r="O39" s="202">
        <v>70.7</v>
      </c>
      <c r="P39" s="202">
        <v>19.48</v>
      </c>
      <c r="Q39" s="202">
        <v>8.66</v>
      </c>
      <c r="R39" s="202">
        <v>8.94</v>
      </c>
      <c r="S39" s="202">
        <v>11.12</v>
      </c>
      <c r="T39" s="202">
        <v>0</v>
      </c>
      <c r="U39" s="202">
        <v>59.6</v>
      </c>
      <c r="V39" s="202">
        <v>7.62</v>
      </c>
      <c r="W39" s="202">
        <v>14.33</v>
      </c>
      <c r="X39" s="202">
        <v>62.5</v>
      </c>
      <c r="Y39" s="202">
        <v>0</v>
      </c>
      <c r="Z39">
        <v>0</v>
      </c>
      <c r="AA39" s="202">
        <v>14.88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83.76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117.68</v>
      </c>
      <c r="AQ39" s="202">
        <v>38.07</v>
      </c>
      <c r="AR39" s="202">
        <v>46.5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143.94</v>
      </c>
      <c r="L40" s="202">
        <v>5.95</v>
      </c>
      <c r="M40" s="202">
        <v>61.19</v>
      </c>
      <c r="N40" s="202">
        <v>50.05</v>
      </c>
      <c r="O40" s="202">
        <v>70.7</v>
      </c>
      <c r="P40" s="202">
        <v>19.48</v>
      </c>
      <c r="Q40" s="202">
        <v>8.66</v>
      </c>
      <c r="R40" s="202">
        <v>8.94</v>
      </c>
      <c r="S40" s="202">
        <v>11.12</v>
      </c>
      <c r="T40" s="202">
        <v>0</v>
      </c>
      <c r="U40" s="202">
        <v>59.6</v>
      </c>
      <c r="V40" s="202">
        <v>7.62</v>
      </c>
      <c r="W40" s="202">
        <v>14.33</v>
      </c>
      <c r="X40" s="202">
        <v>62.5</v>
      </c>
      <c r="Y40" s="202">
        <v>0</v>
      </c>
      <c r="Z40">
        <v>0</v>
      </c>
      <c r="AA40" s="202">
        <v>14.88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83.76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117.68</v>
      </c>
      <c r="AQ40" s="202">
        <v>38.07</v>
      </c>
      <c r="AR40" s="202">
        <v>46.5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143.94</v>
      </c>
      <c r="L41" s="202">
        <v>5.95</v>
      </c>
      <c r="M41" s="202">
        <v>61.19</v>
      </c>
      <c r="N41" s="202">
        <v>50.05</v>
      </c>
      <c r="O41" s="202">
        <v>70.7</v>
      </c>
      <c r="P41" s="202">
        <v>19.48</v>
      </c>
      <c r="Q41" s="202">
        <v>8.66</v>
      </c>
      <c r="R41" s="202">
        <v>8.94</v>
      </c>
      <c r="S41" s="202">
        <v>11.12</v>
      </c>
      <c r="T41" s="202">
        <v>0</v>
      </c>
      <c r="U41" s="202">
        <v>59.6</v>
      </c>
      <c r="V41" s="202">
        <v>7.62</v>
      </c>
      <c r="W41" s="202">
        <v>14.33</v>
      </c>
      <c r="X41" s="202">
        <v>65.13</v>
      </c>
      <c r="Y41" s="202">
        <v>0</v>
      </c>
      <c r="Z41">
        <v>0</v>
      </c>
      <c r="AA41" s="202">
        <v>14.88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83.76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117.68</v>
      </c>
      <c r="AQ41" s="202">
        <v>38.07</v>
      </c>
      <c r="AR41" s="202">
        <v>47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143.94</v>
      </c>
      <c r="L42" s="202">
        <v>5.95</v>
      </c>
      <c r="M42" s="202">
        <v>61.19</v>
      </c>
      <c r="N42" s="202">
        <v>50.05</v>
      </c>
      <c r="O42" s="202">
        <v>70.7</v>
      </c>
      <c r="P42" s="202">
        <v>19.48</v>
      </c>
      <c r="Q42" s="202">
        <v>8.66</v>
      </c>
      <c r="R42" s="202">
        <v>8.94</v>
      </c>
      <c r="S42" s="202">
        <v>11.12</v>
      </c>
      <c r="T42" s="202">
        <v>0</v>
      </c>
      <c r="U42" s="202">
        <v>59.6</v>
      </c>
      <c r="V42" s="202">
        <v>7.62</v>
      </c>
      <c r="W42" s="202">
        <v>14.33</v>
      </c>
      <c r="X42" s="202">
        <v>62.5</v>
      </c>
      <c r="Y42" s="202">
        <v>0</v>
      </c>
      <c r="Z42">
        <v>0</v>
      </c>
      <c r="AA42" s="202">
        <v>14.88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83.76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117.68</v>
      </c>
      <c r="AQ42" s="202">
        <v>38.07</v>
      </c>
      <c r="AR42" s="202">
        <v>47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143.94</v>
      </c>
      <c r="L43" s="202">
        <v>2.9</v>
      </c>
      <c r="M43" s="202">
        <v>61.19</v>
      </c>
      <c r="N43" s="202">
        <v>50.05</v>
      </c>
      <c r="O43" s="202">
        <v>70.7</v>
      </c>
      <c r="P43" s="202">
        <v>19.48</v>
      </c>
      <c r="Q43" s="202">
        <v>8.66</v>
      </c>
      <c r="R43" s="202">
        <v>8.94</v>
      </c>
      <c r="S43" s="202">
        <v>11.12</v>
      </c>
      <c r="T43" s="202">
        <v>0</v>
      </c>
      <c r="U43" s="202">
        <v>59.6</v>
      </c>
      <c r="V43" s="202">
        <v>6.28</v>
      </c>
      <c r="W43" s="202">
        <v>14.33</v>
      </c>
      <c r="X43" s="202">
        <v>62.5</v>
      </c>
      <c r="Y43" s="202">
        <v>0</v>
      </c>
      <c r="Z43">
        <v>0</v>
      </c>
      <c r="AA43" s="202">
        <v>14.03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83.76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117.68</v>
      </c>
      <c r="AQ43" s="202">
        <v>38.07</v>
      </c>
      <c r="AR43" s="202">
        <v>47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143.94</v>
      </c>
      <c r="L44" s="202">
        <v>2.9</v>
      </c>
      <c r="M44" s="202">
        <v>61.19</v>
      </c>
      <c r="N44" s="202">
        <v>50.05</v>
      </c>
      <c r="O44" s="202">
        <v>70.7</v>
      </c>
      <c r="P44" s="202">
        <v>19.48</v>
      </c>
      <c r="Q44" s="202">
        <v>8.66</v>
      </c>
      <c r="R44" s="202">
        <v>8.94</v>
      </c>
      <c r="S44" s="202">
        <v>11.12</v>
      </c>
      <c r="T44" s="202">
        <v>0</v>
      </c>
      <c r="U44" s="202">
        <v>59.6</v>
      </c>
      <c r="V44" s="202">
        <v>6.28</v>
      </c>
      <c r="W44" s="202">
        <v>14.33</v>
      </c>
      <c r="X44" s="202">
        <v>62.5</v>
      </c>
      <c r="Y44" s="202">
        <v>0</v>
      </c>
      <c r="Z44">
        <v>0</v>
      </c>
      <c r="AA44" s="202">
        <v>14.03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83.76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95.96</v>
      </c>
      <c r="AQ44" s="202">
        <v>38.07</v>
      </c>
      <c r="AR44" s="202">
        <v>47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143.94</v>
      </c>
      <c r="L45" s="202">
        <v>2.9</v>
      </c>
      <c r="M45" s="202">
        <v>61.19</v>
      </c>
      <c r="N45" s="202">
        <v>50.05</v>
      </c>
      <c r="O45" s="202">
        <v>70.7</v>
      </c>
      <c r="P45" s="202">
        <v>19.48</v>
      </c>
      <c r="Q45" s="202">
        <v>8.66</v>
      </c>
      <c r="R45" s="202">
        <v>8.94</v>
      </c>
      <c r="S45" s="202">
        <v>11.12</v>
      </c>
      <c r="T45" s="202">
        <v>0</v>
      </c>
      <c r="U45" s="202">
        <v>59.6</v>
      </c>
      <c r="V45" s="202">
        <v>6.28</v>
      </c>
      <c r="W45" s="202">
        <v>14.33</v>
      </c>
      <c r="X45" s="202">
        <v>62.5</v>
      </c>
      <c r="Y45" s="202">
        <v>0</v>
      </c>
      <c r="Z45">
        <v>0</v>
      </c>
      <c r="AA45" s="202">
        <v>14.03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83.76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76.77</v>
      </c>
      <c r="AQ45" s="202">
        <v>38.07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143.94</v>
      </c>
      <c r="L46" s="202">
        <v>2.9</v>
      </c>
      <c r="M46" s="202">
        <v>61.19</v>
      </c>
      <c r="N46" s="202">
        <v>50.05</v>
      </c>
      <c r="O46" s="202">
        <v>70.7</v>
      </c>
      <c r="P46" s="202">
        <v>19.48</v>
      </c>
      <c r="Q46" s="202">
        <v>8.66</v>
      </c>
      <c r="R46" s="202">
        <v>8.94</v>
      </c>
      <c r="S46" s="202">
        <v>11.12</v>
      </c>
      <c r="T46" s="202">
        <v>0</v>
      </c>
      <c r="U46" s="202">
        <v>59.6</v>
      </c>
      <c r="V46" s="202">
        <v>6.28</v>
      </c>
      <c r="W46" s="202">
        <v>14.33</v>
      </c>
      <c r="X46" s="202">
        <v>62.5</v>
      </c>
      <c r="Y46" s="202">
        <v>0</v>
      </c>
      <c r="Z46">
        <v>0</v>
      </c>
      <c r="AA46" s="202">
        <v>14.03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83.76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57.57</v>
      </c>
      <c r="AQ46" s="202">
        <v>38.07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143.94</v>
      </c>
      <c r="L47" s="202">
        <v>2.9</v>
      </c>
      <c r="M47" s="202">
        <v>61.19</v>
      </c>
      <c r="N47" s="202">
        <v>50.05</v>
      </c>
      <c r="O47" s="202">
        <v>70.7</v>
      </c>
      <c r="P47" s="202">
        <v>19.48</v>
      </c>
      <c r="Q47" s="202">
        <v>8.66</v>
      </c>
      <c r="R47" s="202">
        <v>8.94</v>
      </c>
      <c r="S47" s="202">
        <v>11.12</v>
      </c>
      <c r="T47" s="202">
        <v>0</v>
      </c>
      <c r="U47" s="202">
        <v>59.6</v>
      </c>
      <c r="V47" s="202">
        <v>6.28</v>
      </c>
      <c r="W47" s="202">
        <v>14.33</v>
      </c>
      <c r="X47" s="202">
        <v>62.5</v>
      </c>
      <c r="Y47" s="202">
        <v>0</v>
      </c>
      <c r="Z47">
        <v>0</v>
      </c>
      <c r="AA47" s="202">
        <v>14.03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83.76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57.57</v>
      </c>
      <c r="AQ47" s="202">
        <v>38.07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143.94</v>
      </c>
      <c r="L48" s="202">
        <v>2.9</v>
      </c>
      <c r="M48" s="202">
        <v>61.19</v>
      </c>
      <c r="N48" s="202">
        <v>50.05</v>
      </c>
      <c r="O48" s="202">
        <v>70.7</v>
      </c>
      <c r="P48" s="202">
        <v>19.48</v>
      </c>
      <c r="Q48" s="202">
        <v>8.66</v>
      </c>
      <c r="R48" s="202">
        <v>8.94</v>
      </c>
      <c r="S48" s="202">
        <v>11.12</v>
      </c>
      <c r="T48" s="202">
        <v>0</v>
      </c>
      <c r="U48" s="202">
        <v>59.6</v>
      </c>
      <c r="V48" s="202">
        <v>6.28</v>
      </c>
      <c r="W48" s="202">
        <v>14.33</v>
      </c>
      <c r="X48" s="202">
        <v>62.5</v>
      </c>
      <c r="Y48" s="202">
        <v>0</v>
      </c>
      <c r="Z48">
        <v>0</v>
      </c>
      <c r="AA48" s="202">
        <v>14.03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83.76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57.57</v>
      </c>
      <c r="AQ48" s="202">
        <v>38.07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143.94</v>
      </c>
      <c r="L49" s="202">
        <v>2.9</v>
      </c>
      <c r="M49" s="202">
        <v>61.19</v>
      </c>
      <c r="N49" s="202">
        <v>50.05</v>
      </c>
      <c r="O49" s="202">
        <v>70.7</v>
      </c>
      <c r="P49" s="202">
        <v>19.48</v>
      </c>
      <c r="Q49" s="202">
        <v>8.66</v>
      </c>
      <c r="R49" s="202">
        <v>8.94</v>
      </c>
      <c r="S49" s="202">
        <v>11.12</v>
      </c>
      <c r="T49" s="202">
        <v>0</v>
      </c>
      <c r="U49" s="202">
        <v>59.6</v>
      </c>
      <c r="V49" s="202">
        <v>6.28</v>
      </c>
      <c r="W49" s="202">
        <v>14.33</v>
      </c>
      <c r="X49" s="202">
        <v>62.5</v>
      </c>
      <c r="Y49" s="202">
        <v>0</v>
      </c>
      <c r="Z49">
        <v>0</v>
      </c>
      <c r="AA49" s="202">
        <v>13.03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83.76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57.57</v>
      </c>
      <c r="AQ49" s="202">
        <v>38.07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143.94</v>
      </c>
      <c r="L50" s="202">
        <v>2.9</v>
      </c>
      <c r="M50" s="202">
        <v>61.19</v>
      </c>
      <c r="N50" s="202">
        <v>50.05</v>
      </c>
      <c r="O50" s="202">
        <v>70.7</v>
      </c>
      <c r="P50" s="202">
        <v>19.48</v>
      </c>
      <c r="Q50" s="202">
        <v>8.66</v>
      </c>
      <c r="R50" s="202">
        <v>8.94</v>
      </c>
      <c r="S50" s="202">
        <v>11.12</v>
      </c>
      <c r="T50" s="202">
        <v>0</v>
      </c>
      <c r="U50" s="202">
        <v>59.6</v>
      </c>
      <c r="V50" s="202">
        <v>6.28</v>
      </c>
      <c r="W50" s="202">
        <v>14.33</v>
      </c>
      <c r="X50" s="202">
        <v>62.5</v>
      </c>
      <c r="Y50" s="202">
        <v>0</v>
      </c>
      <c r="Z50">
        <v>0</v>
      </c>
      <c r="AA50" s="202">
        <v>13.03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83.76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57.57</v>
      </c>
      <c r="AQ50" s="202">
        <v>38.07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143.94</v>
      </c>
      <c r="L51" s="202">
        <v>2.9</v>
      </c>
      <c r="M51" s="202">
        <v>61.19</v>
      </c>
      <c r="N51" s="202">
        <v>50.05</v>
      </c>
      <c r="O51" s="202">
        <v>70.7</v>
      </c>
      <c r="P51" s="202">
        <v>19.48</v>
      </c>
      <c r="Q51" s="202">
        <v>8.66</v>
      </c>
      <c r="R51" s="202">
        <v>8.94</v>
      </c>
      <c r="S51" s="202">
        <v>11.12</v>
      </c>
      <c r="T51" s="202">
        <v>0</v>
      </c>
      <c r="U51" s="202">
        <v>59.6</v>
      </c>
      <c r="V51" s="202">
        <v>6.28</v>
      </c>
      <c r="W51" s="202">
        <v>14.33</v>
      </c>
      <c r="X51" s="202">
        <v>62.5</v>
      </c>
      <c r="Y51" s="202">
        <v>0</v>
      </c>
      <c r="Z51">
        <v>0</v>
      </c>
      <c r="AA51" s="202">
        <v>13.03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83.76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57.57</v>
      </c>
      <c r="AQ51" s="202">
        <v>38.07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143.94</v>
      </c>
      <c r="L52" s="202">
        <v>2.9</v>
      </c>
      <c r="M52" s="202">
        <v>61.19</v>
      </c>
      <c r="N52" s="202">
        <v>50.05</v>
      </c>
      <c r="O52" s="202">
        <v>70.7</v>
      </c>
      <c r="P52" s="202">
        <v>19.48</v>
      </c>
      <c r="Q52" s="202">
        <v>8.66</v>
      </c>
      <c r="R52" s="202">
        <v>8.94</v>
      </c>
      <c r="S52" s="202">
        <v>11.12</v>
      </c>
      <c r="T52" s="202">
        <v>0</v>
      </c>
      <c r="U52" s="202">
        <v>59.6</v>
      </c>
      <c r="V52" s="202">
        <v>6.28</v>
      </c>
      <c r="W52" s="202">
        <v>14.33</v>
      </c>
      <c r="X52" s="202">
        <v>62.5</v>
      </c>
      <c r="Y52" s="202">
        <v>0</v>
      </c>
      <c r="Z52">
        <v>0</v>
      </c>
      <c r="AA52" s="202">
        <v>13.03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83.76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57.57</v>
      </c>
      <c r="AQ52" s="202">
        <v>38.07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158.34</v>
      </c>
      <c r="L53" s="202">
        <v>2.9</v>
      </c>
      <c r="M53" s="202">
        <v>61.19</v>
      </c>
      <c r="N53" s="202">
        <v>50.05</v>
      </c>
      <c r="O53" s="202">
        <v>70.7</v>
      </c>
      <c r="P53" s="202">
        <v>19.48</v>
      </c>
      <c r="Q53" s="202">
        <v>8.66</v>
      </c>
      <c r="R53" s="202">
        <v>8.94</v>
      </c>
      <c r="S53" s="202">
        <v>11.12</v>
      </c>
      <c r="T53" s="202">
        <v>0</v>
      </c>
      <c r="U53" s="202">
        <v>59.6</v>
      </c>
      <c r="V53" s="202">
        <v>6.28</v>
      </c>
      <c r="W53" s="202">
        <v>14.33</v>
      </c>
      <c r="X53" s="202">
        <v>62.5</v>
      </c>
      <c r="Y53" s="202">
        <v>0</v>
      </c>
      <c r="Z53">
        <v>0</v>
      </c>
      <c r="AA53" s="202">
        <v>12.64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83.76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57.57</v>
      </c>
      <c r="AQ53" s="202">
        <v>38.07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158.34</v>
      </c>
      <c r="L54" s="202">
        <v>2.9</v>
      </c>
      <c r="M54" s="202">
        <v>61.19</v>
      </c>
      <c r="N54" s="202">
        <v>50.05</v>
      </c>
      <c r="O54" s="202">
        <v>70.7</v>
      </c>
      <c r="P54" s="202">
        <v>19.48</v>
      </c>
      <c r="Q54" s="202">
        <v>8.66</v>
      </c>
      <c r="R54" s="202">
        <v>8.94</v>
      </c>
      <c r="S54" s="202">
        <v>11.12</v>
      </c>
      <c r="T54" s="202">
        <v>0</v>
      </c>
      <c r="U54" s="202">
        <v>59.6</v>
      </c>
      <c r="V54" s="202">
        <v>6.28</v>
      </c>
      <c r="W54" s="202">
        <v>14.33</v>
      </c>
      <c r="X54" s="202">
        <v>62.5</v>
      </c>
      <c r="Y54" s="202">
        <v>0</v>
      </c>
      <c r="Z54">
        <v>0</v>
      </c>
      <c r="AA54" s="202">
        <v>12.64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83.76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57.57</v>
      </c>
      <c r="AQ54" s="202">
        <v>38.07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158.34</v>
      </c>
      <c r="L55" s="202">
        <v>2.9</v>
      </c>
      <c r="M55" s="202">
        <v>61.19</v>
      </c>
      <c r="N55" s="202">
        <v>50.05</v>
      </c>
      <c r="O55" s="202">
        <v>70.7</v>
      </c>
      <c r="P55" s="202">
        <v>19.48</v>
      </c>
      <c r="Q55" s="202">
        <v>5.76</v>
      </c>
      <c r="R55" s="202">
        <v>8.94</v>
      </c>
      <c r="S55" s="202">
        <v>6.72</v>
      </c>
      <c r="T55" s="202">
        <v>0</v>
      </c>
      <c r="U55" s="202">
        <v>59.6</v>
      </c>
      <c r="V55" s="202">
        <v>6.28</v>
      </c>
      <c r="W55" s="202">
        <v>14.33</v>
      </c>
      <c r="X55" s="202">
        <v>62.5</v>
      </c>
      <c r="Y55" s="202">
        <v>0</v>
      </c>
      <c r="Z55">
        <v>0</v>
      </c>
      <c r="AA55" s="202">
        <v>12.64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83.76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57.57</v>
      </c>
      <c r="AQ55" s="202">
        <v>38.07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158.34</v>
      </c>
      <c r="L56" s="202">
        <v>2.9</v>
      </c>
      <c r="M56" s="202">
        <v>61.19</v>
      </c>
      <c r="N56" s="202">
        <v>50.05</v>
      </c>
      <c r="O56" s="202">
        <v>70.7</v>
      </c>
      <c r="P56" s="202">
        <v>19.48</v>
      </c>
      <c r="Q56" s="202">
        <v>5.76</v>
      </c>
      <c r="R56" s="202">
        <v>8.94</v>
      </c>
      <c r="S56" s="202">
        <v>6.72</v>
      </c>
      <c r="T56" s="202">
        <v>0</v>
      </c>
      <c r="U56" s="202">
        <v>59.6</v>
      </c>
      <c r="V56" s="202">
        <v>6.28</v>
      </c>
      <c r="W56" s="202">
        <v>14.33</v>
      </c>
      <c r="X56" s="202">
        <v>62.5</v>
      </c>
      <c r="Y56" s="202">
        <v>0</v>
      </c>
      <c r="Z56">
        <v>0</v>
      </c>
      <c r="AA56" s="202">
        <v>12.64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83.76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57.57</v>
      </c>
      <c r="AQ56" s="202">
        <v>38.07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158.34</v>
      </c>
      <c r="L57" s="202">
        <v>2.9</v>
      </c>
      <c r="M57" s="202">
        <v>61.19</v>
      </c>
      <c r="N57" s="202">
        <v>50.05</v>
      </c>
      <c r="O57" s="202">
        <v>70.7</v>
      </c>
      <c r="P57" s="202">
        <v>19.48</v>
      </c>
      <c r="Q57" s="202">
        <v>5.76</v>
      </c>
      <c r="R57" s="202">
        <v>8.94</v>
      </c>
      <c r="S57" s="202">
        <v>6.72</v>
      </c>
      <c r="T57" s="202">
        <v>0</v>
      </c>
      <c r="U57" s="202">
        <v>59.6</v>
      </c>
      <c r="V57" s="202">
        <v>6.28</v>
      </c>
      <c r="W57" s="202">
        <v>14.33</v>
      </c>
      <c r="X57" s="202">
        <v>62.5</v>
      </c>
      <c r="Y57" s="202">
        <v>0</v>
      </c>
      <c r="Z57">
        <v>0</v>
      </c>
      <c r="AA57" s="202">
        <v>12.64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83.76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57.57</v>
      </c>
      <c r="AQ57" s="202">
        <v>38.07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158.34</v>
      </c>
      <c r="L58" s="202">
        <v>2.9</v>
      </c>
      <c r="M58" s="202">
        <v>61.19</v>
      </c>
      <c r="N58" s="202">
        <v>50.05</v>
      </c>
      <c r="O58" s="202">
        <v>70.7</v>
      </c>
      <c r="P58" s="202">
        <v>19.48</v>
      </c>
      <c r="Q58" s="202">
        <v>5.76</v>
      </c>
      <c r="R58" s="202">
        <v>8.94</v>
      </c>
      <c r="S58" s="202">
        <v>6.72</v>
      </c>
      <c r="T58" s="202">
        <v>0</v>
      </c>
      <c r="U58" s="202">
        <v>59.6</v>
      </c>
      <c r="V58" s="202">
        <v>6.28</v>
      </c>
      <c r="W58" s="202">
        <v>14.33</v>
      </c>
      <c r="X58" s="202">
        <v>62.5</v>
      </c>
      <c r="Y58" s="202">
        <v>0</v>
      </c>
      <c r="Z58">
        <v>0</v>
      </c>
      <c r="AA58" s="202">
        <v>12.64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83.76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57.57</v>
      </c>
      <c r="AQ58" s="202">
        <v>38.07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158.34</v>
      </c>
      <c r="L59" s="202">
        <v>2.9</v>
      </c>
      <c r="M59" s="202">
        <v>61.19</v>
      </c>
      <c r="N59" s="202">
        <v>50.05</v>
      </c>
      <c r="O59" s="202">
        <v>70.7</v>
      </c>
      <c r="P59" s="202">
        <v>19.48</v>
      </c>
      <c r="Q59" s="202">
        <v>5.76</v>
      </c>
      <c r="R59" s="202">
        <v>8.94</v>
      </c>
      <c r="S59" s="202">
        <v>6.72</v>
      </c>
      <c r="T59" s="202">
        <v>0</v>
      </c>
      <c r="U59" s="202">
        <v>59.6</v>
      </c>
      <c r="V59" s="202">
        <v>6.28</v>
      </c>
      <c r="W59" s="202">
        <v>14.33</v>
      </c>
      <c r="X59" s="202">
        <v>62.5</v>
      </c>
      <c r="Y59" s="202">
        <v>0</v>
      </c>
      <c r="Z59">
        <v>0</v>
      </c>
      <c r="AA59" s="202">
        <v>12.64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83.76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57.57</v>
      </c>
      <c r="AQ59" s="202">
        <v>38.07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158.34</v>
      </c>
      <c r="L60" s="202">
        <v>2.9</v>
      </c>
      <c r="M60" s="202">
        <v>61.19</v>
      </c>
      <c r="N60" s="202">
        <v>50.05</v>
      </c>
      <c r="O60" s="202">
        <v>70.7</v>
      </c>
      <c r="P60" s="202">
        <v>19.48</v>
      </c>
      <c r="Q60" s="202">
        <v>8.66</v>
      </c>
      <c r="R60" s="202">
        <v>8.94</v>
      </c>
      <c r="S60" s="202">
        <v>11.12</v>
      </c>
      <c r="T60" s="202">
        <v>0</v>
      </c>
      <c r="U60" s="202">
        <v>59.6</v>
      </c>
      <c r="V60" s="202">
        <v>6.28</v>
      </c>
      <c r="W60" s="202">
        <v>14.33</v>
      </c>
      <c r="X60" s="202">
        <v>62.5</v>
      </c>
      <c r="Y60" s="202">
        <v>0</v>
      </c>
      <c r="Z60">
        <v>0</v>
      </c>
      <c r="AA60" s="202">
        <v>12.64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83.76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57.57</v>
      </c>
      <c r="AQ60" s="202">
        <v>38.07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158.34</v>
      </c>
      <c r="L61" s="202">
        <v>2.9</v>
      </c>
      <c r="M61" s="202">
        <v>61.19</v>
      </c>
      <c r="N61" s="202">
        <v>50.05</v>
      </c>
      <c r="O61" s="202">
        <v>70.7</v>
      </c>
      <c r="P61" s="202">
        <v>18.559999999999999</v>
      </c>
      <c r="Q61" s="202">
        <v>8.66</v>
      </c>
      <c r="R61" s="202">
        <v>8.94</v>
      </c>
      <c r="S61" s="202">
        <v>11.12</v>
      </c>
      <c r="T61" s="202">
        <v>0</v>
      </c>
      <c r="U61" s="202">
        <v>49.67</v>
      </c>
      <c r="V61" s="202">
        <v>6.28</v>
      </c>
      <c r="W61" s="202">
        <v>14.33</v>
      </c>
      <c r="X61" s="202">
        <v>62.5</v>
      </c>
      <c r="Y61" s="202">
        <v>0</v>
      </c>
      <c r="Z61">
        <v>0</v>
      </c>
      <c r="AA61" s="202">
        <v>12.64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83.76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57.57</v>
      </c>
      <c r="AQ61" s="202">
        <v>38.07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158.34</v>
      </c>
      <c r="L62" s="202">
        <v>2.9</v>
      </c>
      <c r="M62" s="202">
        <v>61.19</v>
      </c>
      <c r="N62" s="202">
        <v>50.05</v>
      </c>
      <c r="O62" s="202">
        <v>70.7</v>
      </c>
      <c r="P62" s="202">
        <v>19.48</v>
      </c>
      <c r="Q62" s="202">
        <v>8.66</v>
      </c>
      <c r="R62" s="202">
        <v>8.94</v>
      </c>
      <c r="S62" s="202">
        <v>11.12</v>
      </c>
      <c r="T62" s="202">
        <v>0</v>
      </c>
      <c r="U62" s="202">
        <v>49.67</v>
      </c>
      <c r="V62" s="202">
        <v>6.28</v>
      </c>
      <c r="W62" s="202">
        <v>14.33</v>
      </c>
      <c r="X62" s="202">
        <v>62.5</v>
      </c>
      <c r="Y62" s="202">
        <v>0</v>
      </c>
      <c r="Z62">
        <v>0</v>
      </c>
      <c r="AA62" s="202">
        <v>12.64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83.76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76.77</v>
      </c>
      <c r="AQ62" s="202">
        <v>38.07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158.34</v>
      </c>
      <c r="L63" s="202">
        <v>2.9</v>
      </c>
      <c r="M63" s="202">
        <v>61.19</v>
      </c>
      <c r="N63" s="202">
        <v>50.05</v>
      </c>
      <c r="O63" s="202">
        <v>70.7</v>
      </c>
      <c r="P63" s="202">
        <v>19.48</v>
      </c>
      <c r="Q63" s="202">
        <v>8.66</v>
      </c>
      <c r="R63" s="202">
        <v>8.94</v>
      </c>
      <c r="S63" s="202">
        <v>11.12</v>
      </c>
      <c r="T63" s="202">
        <v>0</v>
      </c>
      <c r="U63" s="202">
        <v>49.67</v>
      </c>
      <c r="V63" s="202">
        <v>6.03</v>
      </c>
      <c r="W63" s="202">
        <v>14.33</v>
      </c>
      <c r="X63" s="202">
        <v>62.5</v>
      </c>
      <c r="Y63" s="202">
        <v>0</v>
      </c>
      <c r="Z63">
        <v>0</v>
      </c>
      <c r="AA63" s="202">
        <v>12.64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83.76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96.84</v>
      </c>
      <c r="AQ63" s="202">
        <v>38.07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177.52</v>
      </c>
      <c r="L64" s="202">
        <v>5.95</v>
      </c>
      <c r="M64" s="202">
        <v>61.19</v>
      </c>
      <c r="N64" s="202">
        <v>50.05</v>
      </c>
      <c r="O64" s="202">
        <v>70.7</v>
      </c>
      <c r="P64" s="202">
        <v>19.48</v>
      </c>
      <c r="Q64" s="202">
        <v>8.66</v>
      </c>
      <c r="R64" s="202">
        <v>8.94</v>
      </c>
      <c r="S64" s="202">
        <v>11.12</v>
      </c>
      <c r="T64" s="202">
        <v>0</v>
      </c>
      <c r="U64" s="202">
        <v>49.67</v>
      </c>
      <c r="V64" s="202">
        <v>6.03</v>
      </c>
      <c r="W64" s="202">
        <v>14.33</v>
      </c>
      <c r="X64" s="202">
        <v>62.5</v>
      </c>
      <c r="Y64" s="202">
        <v>0</v>
      </c>
      <c r="Z64">
        <v>0</v>
      </c>
      <c r="AA64" s="202">
        <v>12.27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83.76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118.62</v>
      </c>
      <c r="AQ64" s="202">
        <v>38.07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5.95</v>
      </c>
      <c r="M65" s="202">
        <v>61.19</v>
      </c>
      <c r="N65" s="202">
        <v>50.05</v>
      </c>
      <c r="O65" s="202">
        <v>70.7</v>
      </c>
      <c r="P65" s="202">
        <v>19.48</v>
      </c>
      <c r="Q65" s="202">
        <v>8.66</v>
      </c>
      <c r="R65" s="202">
        <v>8.94</v>
      </c>
      <c r="S65" s="202">
        <v>11.12</v>
      </c>
      <c r="T65" s="202">
        <v>0</v>
      </c>
      <c r="U65" s="202">
        <v>49.67</v>
      </c>
      <c r="V65" s="202">
        <v>6.03</v>
      </c>
      <c r="W65" s="202">
        <v>14.24</v>
      </c>
      <c r="X65" s="202">
        <v>61.11</v>
      </c>
      <c r="Y65" s="202">
        <v>0</v>
      </c>
      <c r="Z65">
        <v>0</v>
      </c>
      <c r="AA65" s="202">
        <v>12.27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83.76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117.68</v>
      </c>
      <c r="AQ65" s="202">
        <v>38.07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5.95</v>
      </c>
      <c r="M66" s="202">
        <v>61.19</v>
      </c>
      <c r="N66" s="202">
        <v>50.05</v>
      </c>
      <c r="O66" s="202">
        <v>70.7</v>
      </c>
      <c r="P66" s="202">
        <v>19.48</v>
      </c>
      <c r="Q66" s="202">
        <v>8.66</v>
      </c>
      <c r="R66" s="202">
        <v>8.94</v>
      </c>
      <c r="S66" s="202">
        <v>11.12</v>
      </c>
      <c r="T66" s="202">
        <v>0</v>
      </c>
      <c r="U66" s="202">
        <v>49.67</v>
      </c>
      <c r="V66" s="202">
        <v>6.03</v>
      </c>
      <c r="W66" s="202">
        <v>14.33</v>
      </c>
      <c r="X66" s="202">
        <v>62.5</v>
      </c>
      <c r="Y66" s="202">
        <v>0</v>
      </c>
      <c r="Z66">
        <v>0</v>
      </c>
      <c r="AA66" s="202">
        <v>12.27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83.76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117.68</v>
      </c>
      <c r="AQ66" s="202">
        <v>38.07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5.95</v>
      </c>
      <c r="M67" s="202">
        <v>61.19</v>
      </c>
      <c r="N67" s="202">
        <v>50.05</v>
      </c>
      <c r="O67" s="202">
        <v>70.7</v>
      </c>
      <c r="P67" s="202">
        <v>19.48</v>
      </c>
      <c r="Q67" s="202">
        <v>8.66</v>
      </c>
      <c r="R67" s="202">
        <v>8.94</v>
      </c>
      <c r="S67" s="202">
        <v>11.12</v>
      </c>
      <c r="T67" s="202">
        <v>0</v>
      </c>
      <c r="U67" s="202">
        <v>49.67</v>
      </c>
      <c r="V67" s="202">
        <v>6.03</v>
      </c>
      <c r="W67" s="202">
        <v>14.33</v>
      </c>
      <c r="X67" s="202">
        <v>62.5</v>
      </c>
      <c r="Y67" s="202">
        <v>0</v>
      </c>
      <c r="Z67">
        <v>0</v>
      </c>
      <c r="AA67" s="202">
        <v>12.27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99.61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117.68</v>
      </c>
      <c r="AQ67" s="202">
        <v>38.07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5.95</v>
      </c>
      <c r="M68" s="202">
        <v>61.19</v>
      </c>
      <c r="N68" s="202">
        <v>50.05</v>
      </c>
      <c r="O68" s="202">
        <v>70.7</v>
      </c>
      <c r="P68" s="202">
        <v>19.48</v>
      </c>
      <c r="Q68" s="202">
        <v>8.66</v>
      </c>
      <c r="R68" s="202">
        <v>8.94</v>
      </c>
      <c r="S68" s="202">
        <v>11.12</v>
      </c>
      <c r="T68" s="202">
        <v>0</v>
      </c>
      <c r="U68" s="202">
        <v>49.67</v>
      </c>
      <c r="V68" s="202">
        <v>6.03</v>
      </c>
      <c r="W68" s="202">
        <v>14.33</v>
      </c>
      <c r="X68" s="202">
        <v>62.5</v>
      </c>
      <c r="Y68" s="202">
        <v>0</v>
      </c>
      <c r="Z68">
        <v>0</v>
      </c>
      <c r="AA68" s="202">
        <v>12.27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99.61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117.68</v>
      </c>
      <c r="AQ68" s="202">
        <v>38.07</v>
      </c>
      <c r="AR68" s="202">
        <v>43.75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5.95</v>
      </c>
      <c r="M69" s="202">
        <v>61.19</v>
      </c>
      <c r="N69" s="202">
        <v>50.05</v>
      </c>
      <c r="O69" s="202">
        <v>70.7</v>
      </c>
      <c r="P69" s="202">
        <v>19.48</v>
      </c>
      <c r="Q69" s="202">
        <v>8.67</v>
      </c>
      <c r="R69" s="202">
        <v>8.93</v>
      </c>
      <c r="S69" s="202">
        <v>11.12</v>
      </c>
      <c r="T69" s="202">
        <v>0</v>
      </c>
      <c r="U69" s="202">
        <v>49.67</v>
      </c>
      <c r="V69" s="202">
        <v>6.03</v>
      </c>
      <c r="W69" s="202">
        <v>14.33</v>
      </c>
      <c r="X69" s="202">
        <v>62.5</v>
      </c>
      <c r="Y69" s="202">
        <v>0</v>
      </c>
      <c r="Z69">
        <v>0</v>
      </c>
      <c r="AA69" s="202">
        <v>12.27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99.61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117.68</v>
      </c>
      <c r="AQ69" s="202">
        <v>38.020000000000003</v>
      </c>
      <c r="AR69" s="202">
        <v>31.35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5.82</v>
      </c>
      <c r="M70" s="202">
        <v>61.19</v>
      </c>
      <c r="N70" s="202">
        <v>50.05</v>
      </c>
      <c r="O70" s="202">
        <v>70.7</v>
      </c>
      <c r="P70" s="202">
        <v>19.48</v>
      </c>
      <c r="Q70" s="202">
        <v>8.67</v>
      </c>
      <c r="R70" s="202">
        <v>8.93</v>
      </c>
      <c r="S70" s="202">
        <v>11.12</v>
      </c>
      <c r="T70" s="202">
        <v>0</v>
      </c>
      <c r="U70" s="202">
        <v>49.67</v>
      </c>
      <c r="V70" s="202">
        <v>6.03</v>
      </c>
      <c r="W70" s="202">
        <v>14.33</v>
      </c>
      <c r="X70" s="202">
        <v>62.5</v>
      </c>
      <c r="Y70" s="202">
        <v>0</v>
      </c>
      <c r="Z70">
        <v>0</v>
      </c>
      <c r="AA70" s="202">
        <v>12.27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99.61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117.68</v>
      </c>
      <c r="AQ70" s="202">
        <v>38.020000000000003</v>
      </c>
      <c r="AR70" s="202">
        <v>19.64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5.95</v>
      </c>
      <c r="M71" s="202">
        <v>61.19</v>
      </c>
      <c r="N71" s="202">
        <v>50.05</v>
      </c>
      <c r="O71" s="202">
        <v>70.7</v>
      </c>
      <c r="P71" s="202">
        <v>19.48</v>
      </c>
      <c r="Q71" s="202">
        <v>10.17</v>
      </c>
      <c r="R71" s="202">
        <v>16.43</v>
      </c>
      <c r="S71" s="202">
        <v>14.52</v>
      </c>
      <c r="T71" s="202">
        <v>0</v>
      </c>
      <c r="U71" s="202">
        <v>49.67</v>
      </c>
      <c r="V71" s="202">
        <v>6.03</v>
      </c>
      <c r="W71" s="202">
        <v>14.33</v>
      </c>
      <c r="X71" s="202">
        <v>62.5</v>
      </c>
      <c r="Y71" s="202">
        <v>0</v>
      </c>
      <c r="Z71">
        <v>0</v>
      </c>
      <c r="AA71" s="202">
        <v>12.27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99.61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117.68</v>
      </c>
      <c r="AQ71" s="202">
        <v>38.020000000000003</v>
      </c>
      <c r="AR71" s="202">
        <v>9.02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5.95</v>
      </c>
      <c r="M72" s="202">
        <v>61.19</v>
      </c>
      <c r="N72" s="202">
        <v>50.05</v>
      </c>
      <c r="O72" s="202">
        <v>70.7</v>
      </c>
      <c r="P72" s="202">
        <v>19.48</v>
      </c>
      <c r="Q72" s="202">
        <v>8.9</v>
      </c>
      <c r="R72" s="202">
        <v>47.22</v>
      </c>
      <c r="S72" s="202">
        <v>36.200000000000003</v>
      </c>
      <c r="T72" s="202">
        <v>0</v>
      </c>
      <c r="U72" s="202">
        <v>49.67</v>
      </c>
      <c r="V72" s="202">
        <v>6.03</v>
      </c>
      <c r="W72" s="202">
        <v>14.33</v>
      </c>
      <c r="X72" s="202">
        <v>62.5</v>
      </c>
      <c r="Y72" s="202">
        <v>0</v>
      </c>
      <c r="Z72">
        <v>0</v>
      </c>
      <c r="AA72" s="202">
        <v>12.64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99.61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117.68</v>
      </c>
      <c r="AQ72" s="202">
        <v>38.020000000000003</v>
      </c>
      <c r="AR72" s="202">
        <v>3.2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5.95</v>
      </c>
      <c r="M73" s="202">
        <v>61.19</v>
      </c>
      <c r="N73" s="202">
        <v>50.05</v>
      </c>
      <c r="O73" s="202">
        <v>70.7</v>
      </c>
      <c r="P73" s="202">
        <v>19.48</v>
      </c>
      <c r="Q73" s="202">
        <v>9.7200000000000006</v>
      </c>
      <c r="R73" s="202">
        <v>48.43</v>
      </c>
      <c r="S73" s="202">
        <v>44.45</v>
      </c>
      <c r="T73" s="202">
        <v>0</v>
      </c>
      <c r="U73" s="202">
        <v>49.67</v>
      </c>
      <c r="V73" s="202">
        <v>6.03</v>
      </c>
      <c r="W73" s="202">
        <v>14.33</v>
      </c>
      <c r="X73" s="202">
        <v>62.5</v>
      </c>
      <c r="Y73" s="202">
        <v>0</v>
      </c>
      <c r="Z73">
        <v>0</v>
      </c>
      <c r="AA73" s="202">
        <v>12.64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99.61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117.68</v>
      </c>
      <c r="AQ73" s="202">
        <v>38.020000000000003</v>
      </c>
      <c r="AR73" s="202">
        <v>1.36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5.95</v>
      </c>
      <c r="M74" s="202">
        <v>61.19</v>
      </c>
      <c r="N74" s="202">
        <v>50.05</v>
      </c>
      <c r="O74" s="202">
        <v>70.7</v>
      </c>
      <c r="P74" s="202">
        <v>19.48</v>
      </c>
      <c r="Q74" s="202">
        <v>9.7200000000000006</v>
      </c>
      <c r="R74" s="202">
        <v>21.84</v>
      </c>
      <c r="S74" s="202">
        <v>18.84</v>
      </c>
      <c r="T74" s="202">
        <v>0</v>
      </c>
      <c r="U74" s="202">
        <v>49.67</v>
      </c>
      <c r="V74" s="202">
        <v>6.03</v>
      </c>
      <c r="W74" s="202">
        <v>14.33</v>
      </c>
      <c r="X74" s="202">
        <v>62.5</v>
      </c>
      <c r="Y74" s="202">
        <v>0</v>
      </c>
      <c r="Z74">
        <v>0</v>
      </c>
      <c r="AA74" s="202">
        <v>12.64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99.61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117.68</v>
      </c>
      <c r="AQ74" s="202">
        <v>38.020000000000003</v>
      </c>
      <c r="AR74" s="202">
        <v>0.76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5.95</v>
      </c>
      <c r="M75" s="202">
        <v>61.19</v>
      </c>
      <c r="N75" s="202">
        <v>50.05</v>
      </c>
      <c r="O75" s="202">
        <v>70.7</v>
      </c>
      <c r="P75" s="202">
        <v>19.48</v>
      </c>
      <c r="Q75" s="202">
        <v>8.9</v>
      </c>
      <c r="R75" s="202">
        <v>21.02</v>
      </c>
      <c r="S75" s="202">
        <v>18.21</v>
      </c>
      <c r="T75" s="202">
        <v>0</v>
      </c>
      <c r="U75" s="202">
        <v>49.67</v>
      </c>
      <c r="V75" s="202">
        <v>6.03</v>
      </c>
      <c r="W75" s="202">
        <v>14.33</v>
      </c>
      <c r="X75" s="202">
        <v>62.5</v>
      </c>
      <c r="Y75" s="202">
        <v>0</v>
      </c>
      <c r="Z75">
        <v>0</v>
      </c>
      <c r="AA75" s="202">
        <v>13.03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99.61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117.68</v>
      </c>
      <c r="AQ75" s="202">
        <v>38.020000000000003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5.95</v>
      </c>
      <c r="M76" s="202">
        <v>61.19</v>
      </c>
      <c r="N76" s="202">
        <v>50.05</v>
      </c>
      <c r="O76" s="202">
        <v>70.7</v>
      </c>
      <c r="P76" s="202">
        <v>19.48</v>
      </c>
      <c r="Q76" s="202">
        <v>8.9</v>
      </c>
      <c r="R76" s="202">
        <v>21.02</v>
      </c>
      <c r="S76" s="202">
        <v>18.21</v>
      </c>
      <c r="T76" s="202">
        <v>0</v>
      </c>
      <c r="U76" s="202">
        <v>49.67</v>
      </c>
      <c r="V76" s="202">
        <v>6.03</v>
      </c>
      <c r="W76" s="202">
        <v>14.33</v>
      </c>
      <c r="X76" s="202">
        <v>62.5</v>
      </c>
      <c r="Y76" s="202">
        <v>0</v>
      </c>
      <c r="Z76">
        <v>0</v>
      </c>
      <c r="AA76" s="202">
        <v>13.03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99.61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117.68</v>
      </c>
      <c r="AQ76" s="202">
        <v>38.020000000000003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5.95</v>
      </c>
      <c r="M77" s="202">
        <v>61.19</v>
      </c>
      <c r="N77" s="202">
        <v>50.05</v>
      </c>
      <c r="O77" s="202">
        <v>70.7</v>
      </c>
      <c r="P77" s="202">
        <v>19.48</v>
      </c>
      <c r="Q77" s="202">
        <v>8.9</v>
      </c>
      <c r="R77" s="202">
        <v>21.02</v>
      </c>
      <c r="S77" s="202">
        <v>18.21</v>
      </c>
      <c r="T77" s="202">
        <v>0</v>
      </c>
      <c r="U77" s="202">
        <v>49.67</v>
      </c>
      <c r="V77" s="202">
        <v>6.03</v>
      </c>
      <c r="W77" s="202">
        <v>14.33</v>
      </c>
      <c r="X77" s="202">
        <v>62.5</v>
      </c>
      <c r="Y77" s="202">
        <v>0</v>
      </c>
      <c r="Z77">
        <v>0</v>
      </c>
      <c r="AA77" s="202">
        <v>13.03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99.61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117.68</v>
      </c>
      <c r="AQ77" s="202">
        <v>38.020000000000003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5.95</v>
      </c>
      <c r="M78" s="202">
        <v>61.19</v>
      </c>
      <c r="N78" s="202">
        <v>50.05</v>
      </c>
      <c r="O78" s="202">
        <v>70.7</v>
      </c>
      <c r="P78" s="202">
        <v>19.48</v>
      </c>
      <c r="Q78" s="202">
        <v>8.9</v>
      </c>
      <c r="R78" s="202">
        <v>21.02</v>
      </c>
      <c r="S78" s="202">
        <v>18.21</v>
      </c>
      <c r="T78" s="202">
        <v>0</v>
      </c>
      <c r="U78" s="202">
        <v>49.67</v>
      </c>
      <c r="V78" s="202">
        <v>6.03</v>
      </c>
      <c r="W78" s="202">
        <v>14.33</v>
      </c>
      <c r="X78" s="202">
        <v>62.5</v>
      </c>
      <c r="Y78" s="202">
        <v>0</v>
      </c>
      <c r="Z78">
        <v>0</v>
      </c>
      <c r="AA78" s="202">
        <v>13.03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99.61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117.68</v>
      </c>
      <c r="AQ78" s="202">
        <v>38.020000000000003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5.95</v>
      </c>
      <c r="M79" s="202">
        <v>61.19</v>
      </c>
      <c r="N79" s="202">
        <v>50.05</v>
      </c>
      <c r="O79" s="202">
        <v>70.7</v>
      </c>
      <c r="P79" s="202">
        <v>19.48</v>
      </c>
      <c r="Q79" s="202">
        <v>8.9</v>
      </c>
      <c r="R79" s="202">
        <v>21.02</v>
      </c>
      <c r="S79" s="202">
        <v>18.21</v>
      </c>
      <c r="T79" s="202">
        <v>0</v>
      </c>
      <c r="U79" s="202">
        <v>49.67</v>
      </c>
      <c r="V79" s="202">
        <v>6.03</v>
      </c>
      <c r="W79" s="202">
        <v>14.33</v>
      </c>
      <c r="X79" s="202">
        <v>62.5</v>
      </c>
      <c r="Y79" s="202">
        <v>0</v>
      </c>
      <c r="Z79">
        <v>0</v>
      </c>
      <c r="AA79" s="202">
        <v>13.03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99.61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117.68</v>
      </c>
      <c r="AQ79" s="202">
        <v>38.020000000000003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5.95</v>
      </c>
      <c r="M80" s="202">
        <v>61.19</v>
      </c>
      <c r="N80" s="202">
        <v>50.05</v>
      </c>
      <c r="O80" s="202">
        <v>70.7</v>
      </c>
      <c r="P80" s="202">
        <v>19.48</v>
      </c>
      <c r="Q80" s="202">
        <v>8.9</v>
      </c>
      <c r="R80" s="202">
        <v>21.02</v>
      </c>
      <c r="S80" s="202">
        <v>18.21</v>
      </c>
      <c r="T80" s="202">
        <v>0</v>
      </c>
      <c r="U80" s="202">
        <v>49.67</v>
      </c>
      <c r="V80" s="202">
        <v>6.03</v>
      </c>
      <c r="W80" s="202">
        <v>14.33</v>
      </c>
      <c r="X80" s="202">
        <v>62.5</v>
      </c>
      <c r="Y80" s="202">
        <v>0</v>
      </c>
      <c r="Z80">
        <v>0</v>
      </c>
      <c r="AA80" s="202">
        <v>13.03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99.61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117.68</v>
      </c>
      <c r="AQ80" s="202">
        <v>38.020000000000003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5.95</v>
      </c>
      <c r="M81" s="202">
        <v>61.19</v>
      </c>
      <c r="N81" s="202">
        <v>50.05</v>
      </c>
      <c r="O81" s="202">
        <v>70.7</v>
      </c>
      <c r="P81" s="202">
        <v>19.48</v>
      </c>
      <c r="Q81" s="202">
        <v>8.9</v>
      </c>
      <c r="R81" s="202">
        <v>21.02</v>
      </c>
      <c r="S81" s="202">
        <v>18.21</v>
      </c>
      <c r="T81" s="202">
        <v>0</v>
      </c>
      <c r="U81" s="202">
        <v>49.67</v>
      </c>
      <c r="V81" s="202">
        <v>6.03</v>
      </c>
      <c r="W81" s="202">
        <v>14.33</v>
      </c>
      <c r="X81" s="202">
        <v>62.5</v>
      </c>
      <c r="Y81" s="202">
        <v>0</v>
      </c>
      <c r="Z81">
        <v>0</v>
      </c>
      <c r="AA81" s="202">
        <v>14.03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99.61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117.68</v>
      </c>
      <c r="AQ81" s="202">
        <v>38.020000000000003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5.95</v>
      </c>
      <c r="M82" s="202">
        <v>61.19</v>
      </c>
      <c r="N82" s="202">
        <v>50.05</v>
      </c>
      <c r="O82" s="202">
        <v>70.7</v>
      </c>
      <c r="P82" s="202">
        <v>19.48</v>
      </c>
      <c r="Q82" s="202">
        <v>8.9</v>
      </c>
      <c r="R82" s="202">
        <v>21.02</v>
      </c>
      <c r="S82" s="202">
        <v>18.21</v>
      </c>
      <c r="T82" s="202">
        <v>0</v>
      </c>
      <c r="U82" s="202">
        <v>49.67</v>
      </c>
      <c r="V82" s="202">
        <v>6.03</v>
      </c>
      <c r="W82" s="202">
        <v>14.33</v>
      </c>
      <c r="X82" s="202">
        <v>62.5</v>
      </c>
      <c r="Y82" s="202">
        <v>0</v>
      </c>
      <c r="Z82">
        <v>0</v>
      </c>
      <c r="AA82" s="202">
        <v>14.03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99.61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117.68</v>
      </c>
      <c r="AQ82" s="202">
        <v>38.020000000000003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5.95</v>
      </c>
      <c r="M83" s="202">
        <v>61.19</v>
      </c>
      <c r="N83" s="202">
        <v>50.05</v>
      </c>
      <c r="O83" s="202">
        <v>70.7</v>
      </c>
      <c r="P83" s="202">
        <v>19.48</v>
      </c>
      <c r="Q83" s="202">
        <v>41.56</v>
      </c>
      <c r="R83" s="202">
        <v>31.14</v>
      </c>
      <c r="S83" s="202">
        <v>33.729999999999997</v>
      </c>
      <c r="T83" s="202">
        <v>0</v>
      </c>
      <c r="U83" s="202">
        <v>49.67</v>
      </c>
      <c r="V83" s="202">
        <v>6.39</v>
      </c>
      <c r="W83" s="202">
        <v>14.33</v>
      </c>
      <c r="X83" s="202">
        <v>62.5</v>
      </c>
      <c r="Y83" s="202">
        <v>0</v>
      </c>
      <c r="Z83">
        <v>0</v>
      </c>
      <c r="AA83" s="202">
        <v>14.03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99.61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117.68</v>
      </c>
      <c r="AQ83" s="202">
        <v>38.020000000000003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5.95</v>
      </c>
      <c r="M84" s="202">
        <v>61.19</v>
      </c>
      <c r="N84" s="202">
        <v>50.05</v>
      </c>
      <c r="O84" s="202">
        <v>70.7</v>
      </c>
      <c r="P84" s="202">
        <v>19.48</v>
      </c>
      <c r="Q84" s="202">
        <v>39.19</v>
      </c>
      <c r="R84" s="202">
        <v>28.7</v>
      </c>
      <c r="S84" s="202">
        <v>30.69</v>
      </c>
      <c r="T84" s="202">
        <v>0</v>
      </c>
      <c r="U84" s="202">
        <v>49.67</v>
      </c>
      <c r="V84" s="202">
        <v>6.78</v>
      </c>
      <c r="W84" s="202">
        <v>14.33</v>
      </c>
      <c r="X84" s="202">
        <v>62.5</v>
      </c>
      <c r="Y84" s="202">
        <v>0</v>
      </c>
      <c r="Z84">
        <v>0</v>
      </c>
      <c r="AA84" s="202">
        <v>14.03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99.61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117.68</v>
      </c>
      <c r="AQ84" s="202">
        <v>38.020000000000003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5.95</v>
      </c>
      <c r="M85" s="202">
        <v>61.19</v>
      </c>
      <c r="N85" s="202">
        <v>50.05</v>
      </c>
      <c r="O85" s="202">
        <v>70.7</v>
      </c>
      <c r="P85" s="202">
        <v>19.48</v>
      </c>
      <c r="Q85" s="202">
        <v>39.299999999999997</v>
      </c>
      <c r="R85" s="202">
        <v>28.87</v>
      </c>
      <c r="S85" s="202">
        <v>30.86</v>
      </c>
      <c r="T85" s="202">
        <v>0</v>
      </c>
      <c r="U85" s="202">
        <v>49.67</v>
      </c>
      <c r="V85" s="202">
        <v>6.78</v>
      </c>
      <c r="W85" s="202">
        <v>14.33</v>
      </c>
      <c r="X85" s="202">
        <v>62.5</v>
      </c>
      <c r="Y85" s="202">
        <v>0</v>
      </c>
      <c r="Z85">
        <v>0</v>
      </c>
      <c r="AA85" s="202">
        <v>14.03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99.61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117.69</v>
      </c>
      <c r="AQ85" s="202">
        <v>38.020000000000003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5.95</v>
      </c>
      <c r="M86" s="202">
        <v>61.19</v>
      </c>
      <c r="N86" s="202">
        <v>50.05</v>
      </c>
      <c r="O86" s="202">
        <v>70.7</v>
      </c>
      <c r="P86" s="202">
        <v>19.48</v>
      </c>
      <c r="Q86" s="202">
        <v>39.299999999999997</v>
      </c>
      <c r="R86" s="202">
        <v>28.87</v>
      </c>
      <c r="S86" s="202">
        <v>30.86</v>
      </c>
      <c r="T86" s="202">
        <v>0</v>
      </c>
      <c r="U86" s="202">
        <v>49.67</v>
      </c>
      <c r="V86" s="202">
        <v>7.14</v>
      </c>
      <c r="W86" s="202">
        <v>14.33</v>
      </c>
      <c r="X86" s="202">
        <v>62.5</v>
      </c>
      <c r="Y86" s="202">
        <v>0</v>
      </c>
      <c r="Z86">
        <v>0</v>
      </c>
      <c r="AA86" s="202">
        <v>14.03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99.61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117.68</v>
      </c>
      <c r="AQ86" s="202">
        <v>38.020000000000003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5.95</v>
      </c>
      <c r="M87" s="202">
        <v>61.19</v>
      </c>
      <c r="N87" s="202">
        <v>50.05</v>
      </c>
      <c r="O87" s="202">
        <v>70.7</v>
      </c>
      <c r="P87" s="202">
        <v>19.48</v>
      </c>
      <c r="Q87" s="202">
        <v>8.66</v>
      </c>
      <c r="R87" s="202">
        <v>11.85</v>
      </c>
      <c r="S87" s="202">
        <v>14.03</v>
      </c>
      <c r="T87" s="202">
        <v>0</v>
      </c>
      <c r="U87" s="202">
        <v>49.67</v>
      </c>
      <c r="V87" s="202">
        <v>7.14</v>
      </c>
      <c r="W87" s="202">
        <v>14.33</v>
      </c>
      <c r="X87" s="202">
        <v>62.5</v>
      </c>
      <c r="Y87" s="202">
        <v>0</v>
      </c>
      <c r="Z87">
        <v>0</v>
      </c>
      <c r="AA87" s="202">
        <v>14.03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99.61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117.68</v>
      </c>
      <c r="AQ87" s="202">
        <v>38.020000000000003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5.95</v>
      </c>
      <c r="M88" s="202">
        <v>61.19</v>
      </c>
      <c r="N88" s="202">
        <v>50.05</v>
      </c>
      <c r="O88" s="202">
        <v>70.7</v>
      </c>
      <c r="P88" s="202">
        <v>19.48</v>
      </c>
      <c r="Q88" s="202">
        <v>8.66</v>
      </c>
      <c r="R88" s="202">
        <v>8.93</v>
      </c>
      <c r="S88" s="202">
        <v>11.12</v>
      </c>
      <c r="T88" s="202">
        <v>0</v>
      </c>
      <c r="U88" s="202">
        <v>49.67</v>
      </c>
      <c r="V88" s="202">
        <v>7.51</v>
      </c>
      <c r="W88" s="202">
        <v>14.33</v>
      </c>
      <c r="X88" s="202">
        <v>62.5</v>
      </c>
      <c r="Y88" s="202">
        <v>0</v>
      </c>
      <c r="Z88">
        <v>0</v>
      </c>
      <c r="AA88" s="202">
        <v>14.03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99.61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117.68</v>
      </c>
      <c r="AQ88" s="202">
        <v>38.020000000000003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5.95</v>
      </c>
      <c r="M89" s="202">
        <v>61.19</v>
      </c>
      <c r="N89" s="202">
        <v>50.05</v>
      </c>
      <c r="O89" s="202">
        <v>70.7</v>
      </c>
      <c r="P89" s="202">
        <v>19.48</v>
      </c>
      <c r="Q89" s="202">
        <v>8.66</v>
      </c>
      <c r="R89" s="202">
        <v>8.93</v>
      </c>
      <c r="S89" s="202">
        <v>11.12</v>
      </c>
      <c r="T89" s="202">
        <v>0</v>
      </c>
      <c r="U89" s="202">
        <v>49.67</v>
      </c>
      <c r="V89" s="202">
        <v>7.51</v>
      </c>
      <c r="W89" s="202">
        <v>14.33</v>
      </c>
      <c r="X89" s="202">
        <v>62.5</v>
      </c>
      <c r="Y89" s="202">
        <v>0</v>
      </c>
      <c r="Z89">
        <v>0</v>
      </c>
      <c r="AA89" s="202">
        <v>14.03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99.61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117.68</v>
      </c>
      <c r="AQ89" s="202">
        <v>38.020000000000003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5.95</v>
      </c>
      <c r="M90" s="202">
        <v>61.19</v>
      </c>
      <c r="N90" s="202">
        <v>50.05</v>
      </c>
      <c r="O90" s="202">
        <v>70.7</v>
      </c>
      <c r="P90" s="202">
        <v>19.48</v>
      </c>
      <c r="Q90" s="202">
        <v>8.66</v>
      </c>
      <c r="R90" s="202">
        <v>8.93</v>
      </c>
      <c r="S90" s="202">
        <v>11.12</v>
      </c>
      <c r="T90" s="202">
        <v>0</v>
      </c>
      <c r="U90" s="202">
        <v>49.67</v>
      </c>
      <c r="V90" s="202">
        <v>7.81</v>
      </c>
      <c r="W90" s="202">
        <v>14.33</v>
      </c>
      <c r="X90" s="202">
        <v>62.5</v>
      </c>
      <c r="Y90" s="202">
        <v>0</v>
      </c>
      <c r="Z90">
        <v>0</v>
      </c>
      <c r="AA90" s="202">
        <v>14.88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99.61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117.68</v>
      </c>
      <c r="AQ90" s="202">
        <v>38.020000000000003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19.84</v>
      </c>
      <c r="L91" s="202">
        <v>5.95</v>
      </c>
      <c r="M91" s="202">
        <v>61.19</v>
      </c>
      <c r="N91" s="202">
        <v>50.05</v>
      </c>
      <c r="O91" s="202">
        <v>70.7</v>
      </c>
      <c r="P91" s="202">
        <v>19.48</v>
      </c>
      <c r="Q91" s="202">
        <v>8.66</v>
      </c>
      <c r="R91" s="202">
        <v>8.93</v>
      </c>
      <c r="S91" s="202">
        <v>11.12</v>
      </c>
      <c r="T91" s="202">
        <v>0</v>
      </c>
      <c r="U91" s="202">
        <v>49.67</v>
      </c>
      <c r="V91" s="202">
        <v>7.81</v>
      </c>
      <c r="W91" s="202">
        <v>14.33</v>
      </c>
      <c r="X91" s="202">
        <v>62.5</v>
      </c>
      <c r="Y91" s="202">
        <v>0</v>
      </c>
      <c r="Z91">
        <v>0</v>
      </c>
      <c r="AA91" s="202">
        <v>14.88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99.61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117.68</v>
      </c>
      <c r="AQ91" s="202">
        <v>38.020000000000003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33.46</v>
      </c>
      <c r="L92" s="202">
        <v>5.95</v>
      </c>
      <c r="M92" s="202">
        <v>61.19</v>
      </c>
      <c r="N92" s="202">
        <v>50.05</v>
      </c>
      <c r="O92" s="202">
        <v>70.7</v>
      </c>
      <c r="P92" s="202">
        <v>19.48</v>
      </c>
      <c r="Q92" s="202">
        <v>8.66</v>
      </c>
      <c r="R92" s="202">
        <v>8.93</v>
      </c>
      <c r="S92" s="202">
        <v>11.12</v>
      </c>
      <c r="T92" s="202">
        <v>0</v>
      </c>
      <c r="U92" s="202">
        <v>49.67</v>
      </c>
      <c r="V92" s="202">
        <v>8.1199999999999992</v>
      </c>
      <c r="W92" s="202">
        <v>14.33</v>
      </c>
      <c r="X92" s="202">
        <v>62.5</v>
      </c>
      <c r="Y92" s="202">
        <v>0</v>
      </c>
      <c r="Z92">
        <v>0</v>
      </c>
      <c r="AA92" s="202">
        <v>14.88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99.61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117.68</v>
      </c>
      <c r="AQ92" s="202">
        <v>38.020000000000003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33.26</v>
      </c>
      <c r="L93" s="202">
        <v>5.95</v>
      </c>
      <c r="M93" s="202">
        <v>61.19</v>
      </c>
      <c r="N93" s="202">
        <v>50.05</v>
      </c>
      <c r="O93" s="202">
        <v>70.7</v>
      </c>
      <c r="P93" s="202">
        <v>19.48</v>
      </c>
      <c r="Q93" s="202">
        <v>8.66</v>
      </c>
      <c r="R93" s="202">
        <v>8.93</v>
      </c>
      <c r="S93" s="202">
        <v>11.12</v>
      </c>
      <c r="T93" s="202">
        <v>0</v>
      </c>
      <c r="U93" s="202">
        <v>49.67</v>
      </c>
      <c r="V93" s="202">
        <v>8.1199999999999992</v>
      </c>
      <c r="W93" s="202">
        <v>14.33</v>
      </c>
      <c r="X93" s="202">
        <v>62.5</v>
      </c>
      <c r="Y93" s="202">
        <v>0</v>
      </c>
      <c r="Z93">
        <v>0</v>
      </c>
      <c r="AA93" s="202">
        <v>14.88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99.61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117.68</v>
      </c>
      <c r="AQ93" s="202">
        <v>38.020000000000003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32.43</v>
      </c>
      <c r="L94" s="202">
        <v>5.95</v>
      </c>
      <c r="M94" s="202">
        <v>61.19</v>
      </c>
      <c r="N94" s="202">
        <v>50.05</v>
      </c>
      <c r="O94" s="202">
        <v>70.7</v>
      </c>
      <c r="P94" s="202">
        <v>19.48</v>
      </c>
      <c r="Q94" s="202">
        <v>8.66</v>
      </c>
      <c r="R94" s="202">
        <v>8.93</v>
      </c>
      <c r="S94" s="202">
        <v>11.12</v>
      </c>
      <c r="T94" s="202">
        <v>0</v>
      </c>
      <c r="U94" s="202">
        <v>49.67</v>
      </c>
      <c r="V94" s="202">
        <v>8.42</v>
      </c>
      <c r="W94" s="202">
        <v>14.33</v>
      </c>
      <c r="X94" s="202">
        <v>62.5</v>
      </c>
      <c r="Y94" s="202">
        <v>0</v>
      </c>
      <c r="Z94">
        <v>0</v>
      </c>
      <c r="AA94" s="202">
        <v>14.88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99.61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117.68</v>
      </c>
      <c r="AQ94" s="202">
        <v>38.020000000000003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31.51</v>
      </c>
      <c r="L95" s="202">
        <v>5.95</v>
      </c>
      <c r="M95" s="202">
        <v>61.19</v>
      </c>
      <c r="N95" s="202">
        <v>50.05</v>
      </c>
      <c r="O95" s="202">
        <v>70.7</v>
      </c>
      <c r="P95" s="202">
        <v>19.48</v>
      </c>
      <c r="Q95" s="202">
        <v>8.66</v>
      </c>
      <c r="R95" s="202">
        <v>8.93</v>
      </c>
      <c r="S95" s="202">
        <v>11.12</v>
      </c>
      <c r="T95" s="202">
        <v>0</v>
      </c>
      <c r="U95" s="202">
        <v>49.67</v>
      </c>
      <c r="V95" s="202">
        <v>8.73</v>
      </c>
      <c r="W95" s="202">
        <v>14.33</v>
      </c>
      <c r="X95" s="202">
        <v>62.5</v>
      </c>
      <c r="Y95" s="202">
        <v>0</v>
      </c>
      <c r="Z95">
        <v>0</v>
      </c>
      <c r="AA95" s="202">
        <v>12.64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99.61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117.68</v>
      </c>
      <c r="AQ95" s="202">
        <v>38.020000000000003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30.39</v>
      </c>
      <c r="L96" s="202">
        <v>5.95</v>
      </c>
      <c r="M96" s="202">
        <v>61.19</v>
      </c>
      <c r="N96" s="202">
        <v>50.05</v>
      </c>
      <c r="O96" s="202">
        <v>70.7</v>
      </c>
      <c r="P96" s="202">
        <v>19.48</v>
      </c>
      <c r="Q96" s="202">
        <v>8.66</v>
      </c>
      <c r="R96" s="202">
        <v>8.93</v>
      </c>
      <c r="S96" s="202">
        <v>11.12</v>
      </c>
      <c r="T96" s="202">
        <v>0</v>
      </c>
      <c r="U96" s="202">
        <v>49.67</v>
      </c>
      <c r="V96" s="202">
        <v>9.14</v>
      </c>
      <c r="W96" s="202">
        <v>14.33</v>
      </c>
      <c r="X96" s="202">
        <v>62.5</v>
      </c>
      <c r="Y96" s="202">
        <v>0</v>
      </c>
      <c r="Z96">
        <v>0</v>
      </c>
      <c r="AA96" s="202">
        <v>12.64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99.61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117.68</v>
      </c>
      <c r="AQ96" s="202">
        <v>38.020000000000003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54.53</v>
      </c>
      <c r="L97" s="202">
        <v>5.95</v>
      </c>
      <c r="M97" s="202">
        <v>61.19</v>
      </c>
      <c r="N97" s="202">
        <v>50.05</v>
      </c>
      <c r="O97" s="202">
        <v>70.7</v>
      </c>
      <c r="P97" s="202">
        <v>19.48</v>
      </c>
      <c r="Q97" s="202">
        <v>8.66</v>
      </c>
      <c r="R97" s="202">
        <v>8.93</v>
      </c>
      <c r="S97" s="202">
        <v>11.12</v>
      </c>
      <c r="T97" s="202">
        <v>0</v>
      </c>
      <c r="U97" s="202">
        <v>49.67</v>
      </c>
      <c r="V97" s="202">
        <v>7.23</v>
      </c>
      <c r="W97" s="202">
        <v>14.33</v>
      </c>
      <c r="X97" s="202">
        <v>62.5</v>
      </c>
      <c r="Y97" s="202">
        <v>0</v>
      </c>
      <c r="Z97">
        <v>0</v>
      </c>
      <c r="AA97" s="202">
        <v>12.64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99.61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117.68</v>
      </c>
      <c r="AQ97" s="202">
        <v>38.020000000000003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86.66</v>
      </c>
      <c r="L98" s="202">
        <v>5.95</v>
      </c>
      <c r="M98" s="202">
        <v>61.19</v>
      </c>
      <c r="N98" s="202">
        <v>50.05</v>
      </c>
      <c r="O98" s="202">
        <v>70.7</v>
      </c>
      <c r="P98" s="202">
        <v>19.48</v>
      </c>
      <c r="Q98" s="202">
        <v>8.66</v>
      </c>
      <c r="R98" s="202">
        <v>8.93</v>
      </c>
      <c r="S98" s="202">
        <v>11.12</v>
      </c>
      <c r="T98" s="202">
        <v>0</v>
      </c>
      <c r="U98" s="202">
        <v>49.67</v>
      </c>
      <c r="V98" s="202">
        <v>7.23</v>
      </c>
      <c r="W98" s="202">
        <v>14.33</v>
      </c>
      <c r="X98" s="202">
        <v>62.5</v>
      </c>
      <c r="Y98" s="202">
        <v>0</v>
      </c>
      <c r="Z98">
        <v>0</v>
      </c>
      <c r="AA98" s="202">
        <v>12.64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99.61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117.68</v>
      </c>
      <c r="AQ98" s="202">
        <v>38.020000000000003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3.1173600000000028</v>
      </c>
      <c r="L99">
        <f t="shared" si="0"/>
        <v>0.12675499999999978</v>
      </c>
      <c r="M99">
        <f t="shared" si="0"/>
        <v>1.4685599999999979</v>
      </c>
      <c r="N99">
        <f t="shared" si="0"/>
        <v>1.201200000000002</v>
      </c>
      <c r="O99">
        <f t="shared" si="0"/>
        <v>1.6967999999999972</v>
      </c>
      <c r="P99">
        <f t="shared" si="0"/>
        <v>0.44944000000000023</v>
      </c>
      <c r="Q99">
        <f t="shared" si="0"/>
        <v>0.2372199999999999</v>
      </c>
      <c r="R99">
        <f t="shared" si="0"/>
        <v>0.2881275000000002</v>
      </c>
      <c r="S99">
        <f t="shared" si="0"/>
        <v>0.31502249999999982</v>
      </c>
      <c r="T99">
        <f t="shared" si="0"/>
        <v>0</v>
      </c>
      <c r="U99">
        <f t="shared" si="0"/>
        <v>1.3360649999999998</v>
      </c>
      <c r="V99">
        <f t="shared" si="0"/>
        <v>0.16837499999999972</v>
      </c>
      <c r="W99">
        <f t="shared" si="0"/>
        <v>0.34389749999999986</v>
      </c>
      <c r="X99">
        <f t="shared" si="0"/>
        <v>1.50031</v>
      </c>
      <c r="Y99">
        <f t="shared" si="0"/>
        <v>0</v>
      </c>
      <c r="Z99">
        <f t="shared" si="0"/>
        <v>0</v>
      </c>
      <c r="AA99">
        <f t="shared" si="0"/>
        <v>0.33599000000000001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2.2083650000000006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2.5531100000000015</v>
      </c>
      <c r="AQ99">
        <f t="shared" ref="AQ99:AT99" si="1">SUM(AQ3:AQ98)/4000</f>
        <v>0.91330500000000003</v>
      </c>
      <c r="AR99">
        <f t="shared" si="1"/>
        <v>0.46437249999999997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40.83</v>
      </c>
      <c r="L3" s="202">
        <v>22.07</v>
      </c>
      <c r="M3" s="202">
        <v>0</v>
      </c>
      <c r="N3" s="202">
        <v>28.94</v>
      </c>
      <c r="O3" s="202">
        <v>48.6</v>
      </c>
      <c r="P3" s="202">
        <v>48.87</v>
      </c>
      <c r="Q3" s="202">
        <v>5.46</v>
      </c>
      <c r="R3" s="202">
        <v>6</v>
      </c>
      <c r="S3" s="202">
        <v>7.98</v>
      </c>
      <c r="T3" s="202">
        <v>0</v>
      </c>
      <c r="U3" s="202">
        <v>317.58999999999997</v>
      </c>
      <c r="V3" s="202">
        <v>4.59</v>
      </c>
      <c r="W3" s="202">
        <v>8.2799999999999994</v>
      </c>
      <c r="X3" s="202">
        <v>36.15</v>
      </c>
      <c r="Y3" s="202">
        <v>0</v>
      </c>
      <c r="Z3">
        <v>0</v>
      </c>
      <c r="AA3" s="202">
        <v>8.48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48.43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49.9</v>
      </c>
      <c r="AQ3" s="202">
        <v>11.53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40.299999999999997</v>
      </c>
      <c r="L4" s="202">
        <v>22.07</v>
      </c>
      <c r="M4" s="202">
        <v>0</v>
      </c>
      <c r="N4" s="202">
        <v>28.94</v>
      </c>
      <c r="O4" s="202">
        <v>48.6</v>
      </c>
      <c r="P4" s="202">
        <v>48.87</v>
      </c>
      <c r="Q4" s="202">
        <v>2.88</v>
      </c>
      <c r="R4" s="202">
        <v>6</v>
      </c>
      <c r="S4" s="202">
        <v>3.84</v>
      </c>
      <c r="T4" s="202">
        <v>0</v>
      </c>
      <c r="U4" s="202">
        <v>317.58999999999997</v>
      </c>
      <c r="V4" s="202">
        <v>4.59</v>
      </c>
      <c r="W4" s="202">
        <v>8.2799999999999994</v>
      </c>
      <c r="X4" s="202">
        <v>36.15</v>
      </c>
      <c r="Y4" s="202">
        <v>0</v>
      </c>
      <c r="Z4">
        <v>0</v>
      </c>
      <c r="AA4" s="202">
        <v>8.15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48.43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49.9</v>
      </c>
      <c r="AQ4" s="202">
        <v>11.53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40.299999999999997</v>
      </c>
      <c r="L5" s="202">
        <v>22.07</v>
      </c>
      <c r="M5" s="202">
        <v>0</v>
      </c>
      <c r="N5" s="202">
        <v>28.94</v>
      </c>
      <c r="O5" s="202">
        <v>48.6</v>
      </c>
      <c r="P5" s="202">
        <v>42.09</v>
      </c>
      <c r="Q5" s="202">
        <v>2.88</v>
      </c>
      <c r="R5" s="202">
        <v>4.46</v>
      </c>
      <c r="S5" s="202">
        <v>3.84</v>
      </c>
      <c r="T5" s="202">
        <v>0</v>
      </c>
      <c r="U5" s="202">
        <v>317.58999999999997</v>
      </c>
      <c r="V5" s="202">
        <v>2.88</v>
      </c>
      <c r="W5" s="202">
        <v>8.2799999999999994</v>
      </c>
      <c r="X5" s="202">
        <v>36.15</v>
      </c>
      <c r="Y5" s="202">
        <v>0</v>
      </c>
      <c r="Z5">
        <v>0</v>
      </c>
      <c r="AA5" s="202">
        <v>8.15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49.9</v>
      </c>
      <c r="AQ5" s="202">
        <v>11.53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40.299999999999997</v>
      </c>
      <c r="L6" s="202">
        <v>22.07</v>
      </c>
      <c r="M6" s="202">
        <v>0</v>
      </c>
      <c r="N6" s="202">
        <v>28.94</v>
      </c>
      <c r="O6" s="202">
        <v>48.6</v>
      </c>
      <c r="P6" s="202">
        <v>42.09</v>
      </c>
      <c r="Q6" s="202">
        <v>2.88</v>
      </c>
      <c r="R6" s="202">
        <v>4.46</v>
      </c>
      <c r="S6" s="202">
        <v>3.84</v>
      </c>
      <c r="T6" s="202">
        <v>0</v>
      </c>
      <c r="U6" s="202">
        <v>317.58999999999997</v>
      </c>
      <c r="V6" s="202">
        <v>2.88</v>
      </c>
      <c r="W6" s="202">
        <v>8.2799999999999994</v>
      </c>
      <c r="X6" s="202">
        <v>36.15</v>
      </c>
      <c r="Y6" s="202">
        <v>0</v>
      </c>
      <c r="Z6">
        <v>0</v>
      </c>
      <c r="AA6" s="202">
        <v>8.15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49.9</v>
      </c>
      <c r="AQ6" s="202">
        <v>11.53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40.299999999999997</v>
      </c>
      <c r="L7" s="202">
        <v>22.07</v>
      </c>
      <c r="M7" s="202">
        <v>0</v>
      </c>
      <c r="N7" s="202">
        <v>28.94</v>
      </c>
      <c r="O7" s="202">
        <v>48.6</v>
      </c>
      <c r="P7" s="202">
        <v>42.09</v>
      </c>
      <c r="Q7" s="202">
        <v>2.88</v>
      </c>
      <c r="R7" s="202">
        <v>4.28</v>
      </c>
      <c r="S7" s="202">
        <v>3.84</v>
      </c>
      <c r="T7" s="202">
        <v>0</v>
      </c>
      <c r="U7" s="202">
        <v>317.58999999999997</v>
      </c>
      <c r="V7" s="202">
        <v>4.4000000000000004</v>
      </c>
      <c r="W7" s="202">
        <v>8.2799999999999994</v>
      </c>
      <c r="X7" s="202">
        <v>36.15</v>
      </c>
      <c r="Y7" s="202">
        <v>0</v>
      </c>
      <c r="Z7">
        <v>0</v>
      </c>
      <c r="AA7" s="202">
        <v>8.15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41.26</v>
      </c>
      <c r="AQ7" s="202">
        <v>11.53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40.299999999999997</v>
      </c>
      <c r="L8" s="202">
        <v>22.07</v>
      </c>
      <c r="M8" s="202">
        <v>0</v>
      </c>
      <c r="N8" s="202">
        <v>28.94</v>
      </c>
      <c r="O8" s="202">
        <v>48.6</v>
      </c>
      <c r="P8" s="202">
        <v>42.09</v>
      </c>
      <c r="Q8" s="202">
        <v>2.88</v>
      </c>
      <c r="R8" s="202">
        <v>2.93</v>
      </c>
      <c r="S8" s="202">
        <v>3.84</v>
      </c>
      <c r="T8" s="202">
        <v>0</v>
      </c>
      <c r="U8" s="202">
        <v>317.58999999999997</v>
      </c>
      <c r="V8" s="202">
        <v>4.4000000000000004</v>
      </c>
      <c r="W8" s="202">
        <v>8.2799999999999994</v>
      </c>
      <c r="X8" s="202">
        <v>36.15</v>
      </c>
      <c r="Y8" s="202">
        <v>0</v>
      </c>
      <c r="Z8">
        <v>0</v>
      </c>
      <c r="AA8" s="202">
        <v>8.15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38.380000000000003</v>
      </c>
      <c r="AQ8" s="202">
        <v>11.53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40.299999999999997</v>
      </c>
      <c r="L9" s="202">
        <v>22.07</v>
      </c>
      <c r="M9" s="202">
        <v>0</v>
      </c>
      <c r="N9" s="202">
        <v>28.94</v>
      </c>
      <c r="O9" s="202">
        <v>48.6</v>
      </c>
      <c r="P9" s="202">
        <v>42.09</v>
      </c>
      <c r="Q9" s="202">
        <v>2.88</v>
      </c>
      <c r="R9" s="202">
        <v>2.88</v>
      </c>
      <c r="S9" s="202">
        <v>3.84</v>
      </c>
      <c r="T9" s="202">
        <v>0</v>
      </c>
      <c r="U9" s="202">
        <v>317.58999999999997</v>
      </c>
      <c r="V9" s="202">
        <v>4.4000000000000004</v>
      </c>
      <c r="W9" s="202">
        <v>8.2799999999999994</v>
      </c>
      <c r="X9" s="202">
        <v>36.15</v>
      </c>
      <c r="Y9" s="202">
        <v>0</v>
      </c>
      <c r="Z9">
        <v>0</v>
      </c>
      <c r="AA9" s="202">
        <v>8.15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33.590000000000003</v>
      </c>
      <c r="AQ9" s="202">
        <v>11.53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40.299999999999997</v>
      </c>
      <c r="L10" s="202">
        <v>22.07</v>
      </c>
      <c r="M10" s="202">
        <v>0</v>
      </c>
      <c r="N10" s="202">
        <v>28.94</v>
      </c>
      <c r="O10" s="202">
        <v>48.6</v>
      </c>
      <c r="P10" s="202">
        <v>42.09</v>
      </c>
      <c r="Q10" s="202">
        <v>2.88</v>
      </c>
      <c r="R10" s="202">
        <v>2.88</v>
      </c>
      <c r="S10" s="202">
        <v>3.84</v>
      </c>
      <c r="T10" s="202">
        <v>0</v>
      </c>
      <c r="U10" s="202">
        <v>317.58999999999997</v>
      </c>
      <c r="V10" s="202">
        <v>4.4000000000000004</v>
      </c>
      <c r="W10" s="202">
        <v>8.2799999999999994</v>
      </c>
      <c r="X10" s="202">
        <v>36.15</v>
      </c>
      <c r="Y10" s="202">
        <v>0</v>
      </c>
      <c r="Z10">
        <v>0</v>
      </c>
      <c r="AA10" s="202">
        <v>8.15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33.590000000000003</v>
      </c>
      <c r="AQ10" s="202">
        <v>11.53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40.299999999999997</v>
      </c>
      <c r="L11" s="202">
        <v>22.07</v>
      </c>
      <c r="M11" s="202">
        <v>0</v>
      </c>
      <c r="N11" s="202">
        <v>28.94</v>
      </c>
      <c r="O11" s="202">
        <v>48.6</v>
      </c>
      <c r="P11" s="202">
        <v>42.09</v>
      </c>
      <c r="Q11" s="202">
        <v>2.88</v>
      </c>
      <c r="R11" s="202">
        <v>2.88</v>
      </c>
      <c r="S11" s="202">
        <v>3.84</v>
      </c>
      <c r="T11" s="202">
        <v>0</v>
      </c>
      <c r="U11" s="202">
        <v>317.58999999999997</v>
      </c>
      <c r="V11" s="202">
        <v>4.4000000000000004</v>
      </c>
      <c r="W11" s="202">
        <v>8.2799999999999994</v>
      </c>
      <c r="X11" s="202">
        <v>36.15</v>
      </c>
      <c r="Y11" s="202">
        <v>0</v>
      </c>
      <c r="Z11">
        <v>0</v>
      </c>
      <c r="AA11" s="202">
        <v>8.15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33.590000000000003</v>
      </c>
      <c r="AQ11" s="202">
        <v>11.53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40.299999999999997</v>
      </c>
      <c r="L12" s="202">
        <v>22.07</v>
      </c>
      <c r="M12" s="202">
        <v>0</v>
      </c>
      <c r="N12" s="202">
        <v>28.94</v>
      </c>
      <c r="O12" s="202">
        <v>48.6</v>
      </c>
      <c r="P12" s="202">
        <v>42.09</v>
      </c>
      <c r="Q12" s="202">
        <v>2.88</v>
      </c>
      <c r="R12" s="202">
        <v>2.88</v>
      </c>
      <c r="S12" s="202">
        <v>3.84</v>
      </c>
      <c r="T12" s="202">
        <v>0</v>
      </c>
      <c r="U12" s="202">
        <v>317.58999999999997</v>
      </c>
      <c r="V12" s="202">
        <v>4.4000000000000004</v>
      </c>
      <c r="W12" s="202">
        <v>8.2799999999999994</v>
      </c>
      <c r="X12" s="202">
        <v>36.15</v>
      </c>
      <c r="Y12" s="202">
        <v>0</v>
      </c>
      <c r="Z12">
        <v>0</v>
      </c>
      <c r="AA12" s="202">
        <v>8.15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37.42</v>
      </c>
      <c r="AQ12" s="202">
        <v>11.53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40.299999999999997</v>
      </c>
      <c r="L13" s="202">
        <v>22.07</v>
      </c>
      <c r="M13" s="202">
        <v>0</v>
      </c>
      <c r="N13" s="202">
        <v>28.94</v>
      </c>
      <c r="O13" s="202">
        <v>48.6</v>
      </c>
      <c r="P13" s="202">
        <v>42.09</v>
      </c>
      <c r="Q13" s="202">
        <v>2.88</v>
      </c>
      <c r="R13" s="202">
        <v>2.88</v>
      </c>
      <c r="S13" s="202">
        <v>3.84</v>
      </c>
      <c r="T13" s="202">
        <v>0</v>
      </c>
      <c r="U13" s="202">
        <v>317.58999999999997</v>
      </c>
      <c r="V13" s="202">
        <v>4.4000000000000004</v>
      </c>
      <c r="W13" s="202">
        <v>8.2799999999999994</v>
      </c>
      <c r="X13" s="202">
        <v>36.15</v>
      </c>
      <c r="Y13" s="202">
        <v>0</v>
      </c>
      <c r="Z13">
        <v>0</v>
      </c>
      <c r="AA13" s="202">
        <v>8.15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33.590000000000003</v>
      </c>
      <c r="AQ13" s="202">
        <v>11.53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40.299999999999997</v>
      </c>
      <c r="L14" s="202">
        <v>22.07</v>
      </c>
      <c r="M14" s="202">
        <v>0</v>
      </c>
      <c r="N14" s="202">
        <v>28.94</v>
      </c>
      <c r="O14" s="202">
        <v>48.6</v>
      </c>
      <c r="P14" s="202">
        <v>42.09</v>
      </c>
      <c r="Q14" s="202">
        <v>2.88</v>
      </c>
      <c r="R14" s="202">
        <v>2.88</v>
      </c>
      <c r="S14" s="202">
        <v>3.84</v>
      </c>
      <c r="T14" s="202">
        <v>0</v>
      </c>
      <c r="U14" s="202">
        <v>317.58999999999997</v>
      </c>
      <c r="V14" s="202">
        <v>4.4000000000000004</v>
      </c>
      <c r="W14" s="202">
        <v>8.2799999999999994</v>
      </c>
      <c r="X14" s="202">
        <v>36.15</v>
      </c>
      <c r="Y14" s="202">
        <v>0</v>
      </c>
      <c r="Z14">
        <v>0</v>
      </c>
      <c r="AA14" s="202">
        <v>8.15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33.590000000000003</v>
      </c>
      <c r="AQ14" s="202">
        <v>11.53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40.299999999999997</v>
      </c>
      <c r="L15" s="202">
        <v>22.07</v>
      </c>
      <c r="M15" s="202">
        <v>0</v>
      </c>
      <c r="N15" s="202">
        <v>28.94</v>
      </c>
      <c r="O15" s="202">
        <v>48.6</v>
      </c>
      <c r="P15" s="202">
        <v>42.09</v>
      </c>
      <c r="Q15" s="202">
        <v>2.88</v>
      </c>
      <c r="R15" s="202">
        <v>2.88</v>
      </c>
      <c r="S15" s="202">
        <v>3.84</v>
      </c>
      <c r="T15" s="202">
        <v>0</v>
      </c>
      <c r="U15" s="202">
        <v>317.58999999999997</v>
      </c>
      <c r="V15" s="202">
        <v>4.4000000000000004</v>
      </c>
      <c r="W15" s="202">
        <v>8.2799999999999994</v>
      </c>
      <c r="X15" s="202">
        <v>36.15</v>
      </c>
      <c r="Y15" s="202">
        <v>0</v>
      </c>
      <c r="Z15">
        <v>0</v>
      </c>
      <c r="AA15" s="202">
        <v>8.15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33.590000000000003</v>
      </c>
      <c r="AQ15" s="202">
        <v>11.53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40.299999999999997</v>
      </c>
      <c r="L16" s="202">
        <v>22.07</v>
      </c>
      <c r="M16" s="202">
        <v>0</v>
      </c>
      <c r="N16" s="202">
        <v>28.94</v>
      </c>
      <c r="O16" s="202">
        <v>48.6</v>
      </c>
      <c r="P16" s="202">
        <v>42.09</v>
      </c>
      <c r="Q16" s="202">
        <v>2.88</v>
      </c>
      <c r="R16" s="202">
        <v>2.88</v>
      </c>
      <c r="S16" s="202">
        <v>3.84</v>
      </c>
      <c r="T16" s="202">
        <v>0</v>
      </c>
      <c r="U16" s="202">
        <v>317.58999999999997</v>
      </c>
      <c r="V16" s="202">
        <v>4.4000000000000004</v>
      </c>
      <c r="W16" s="202">
        <v>8.2799999999999994</v>
      </c>
      <c r="X16" s="202">
        <v>36.15</v>
      </c>
      <c r="Y16" s="202">
        <v>0</v>
      </c>
      <c r="Z16">
        <v>0</v>
      </c>
      <c r="AA16" s="202">
        <v>8.15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33.590000000000003</v>
      </c>
      <c r="AQ16" s="202">
        <v>11.53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40.299999999999997</v>
      </c>
      <c r="L17" s="202">
        <v>22.07</v>
      </c>
      <c r="M17" s="202">
        <v>0</v>
      </c>
      <c r="N17" s="202">
        <v>28.94</v>
      </c>
      <c r="O17" s="202">
        <v>48.6</v>
      </c>
      <c r="P17" s="202">
        <v>42.09</v>
      </c>
      <c r="Q17" s="202">
        <v>2.88</v>
      </c>
      <c r="R17" s="202">
        <v>2.88</v>
      </c>
      <c r="S17" s="202">
        <v>3.84</v>
      </c>
      <c r="T17" s="202">
        <v>0</v>
      </c>
      <c r="U17" s="202">
        <v>317.58999999999997</v>
      </c>
      <c r="V17" s="202">
        <v>4.4000000000000004</v>
      </c>
      <c r="W17" s="202">
        <v>8.2799999999999994</v>
      </c>
      <c r="X17" s="202">
        <v>36.15</v>
      </c>
      <c r="Y17" s="202">
        <v>0</v>
      </c>
      <c r="Z17">
        <v>0</v>
      </c>
      <c r="AA17" s="202">
        <v>8.15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33.590000000000003</v>
      </c>
      <c r="AQ17" s="202">
        <v>11.53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40.299999999999997</v>
      </c>
      <c r="L18" s="202">
        <v>22.07</v>
      </c>
      <c r="M18" s="202">
        <v>0</v>
      </c>
      <c r="N18" s="202">
        <v>28.94</v>
      </c>
      <c r="O18" s="202">
        <v>48.6</v>
      </c>
      <c r="P18" s="202">
        <v>42.09</v>
      </c>
      <c r="Q18" s="202">
        <v>2.88</v>
      </c>
      <c r="R18" s="202">
        <v>2.88</v>
      </c>
      <c r="S18" s="202">
        <v>3.84</v>
      </c>
      <c r="T18" s="202">
        <v>0</v>
      </c>
      <c r="U18" s="202">
        <v>317.58999999999997</v>
      </c>
      <c r="V18" s="202">
        <v>4.4000000000000004</v>
      </c>
      <c r="W18" s="202">
        <v>8.2799999999999994</v>
      </c>
      <c r="X18" s="202">
        <v>36.15</v>
      </c>
      <c r="Y18" s="202">
        <v>0</v>
      </c>
      <c r="Z18">
        <v>0</v>
      </c>
      <c r="AA18" s="202">
        <v>8.15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33.590000000000003</v>
      </c>
      <c r="AQ18" s="202">
        <v>11.53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40.299999999999997</v>
      </c>
      <c r="L19" s="202">
        <v>22.07</v>
      </c>
      <c r="M19" s="202">
        <v>0</v>
      </c>
      <c r="N19" s="202">
        <v>28.94</v>
      </c>
      <c r="O19" s="202">
        <v>48.6</v>
      </c>
      <c r="P19" s="202">
        <v>42.09</v>
      </c>
      <c r="Q19" s="202">
        <v>2.88</v>
      </c>
      <c r="R19" s="202">
        <v>2.88</v>
      </c>
      <c r="S19" s="202">
        <v>3.84</v>
      </c>
      <c r="T19" s="202">
        <v>0</v>
      </c>
      <c r="U19" s="202">
        <v>317.58999999999997</v>
      </c>
      <c r="V19" s="202">
        <v>4.4000000000000004</v>
      </c>
      <c r="W19" s="202">
        <v>8.2799999999999994</v>
      </c>
      <c r="X19" s="202">
        <v>36.15</v>
      </c>
      <c r="Y19" s="202">
        <v>0</v>
      </c>
      <c r="Z19">
        <v>0</v>
      </c>
      <c r="AA19" s="202">
        <v>8.48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33.590000000000003</v>
      </c>
      <c r="AQ19" s="202">
        <v>11.53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40.299999999999997</v>
      </c>
      <c r="L20" s="202">
        <v>22.07</v>
      </c>
      <c r="M20" s="202">
        <v>0</v>
      </c>
      <c r="N20" s="202">
        <v>28.94</v>
      </c>
      <c r="O20" s="202">
        <v>48.6</v>
      </c>
      <c r="P20" s="202">
        <v>42.09</v>
      </c>
      <c r="Q20" s="202">
        <v>2.88</v>
      </c>
      <c r="R20" s="202">
        <v>2.88</v>
      </c>
      <c r="S20" s="202">
        <v>3.84</v>
      </c>
      <c r="T20" s="202">
        <v>0</v>
      </c>
      <c r="U20" s="202">
        <v>317.58999999999997</v>
      </c>
      <c r="V20" s="202">
        <v>4.4000000000000004</v>
      </c>
      <c r="W20" s="202">
        <v>8.2799999999999994</v>
      </c>
      <c r="X20" s="202">
        <v>36.15</v>
      </c>
      <c r="Y20" s="202">
        <v>0</v>
      </c>
      <c r="Z20">
        <v>0</v>
      </c>
      <c r="AA20" s="202">
        <v>8.48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33.590000000000003</v>
      </c>
      <c r="AQ20" s="202">
        <v>11.53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40.299999999999997</v>
      </c>
      <c r="L21" s="202">
        <v>22.07</v>
      </c>
      <c r="M21" s="202">
        <v>0</v>
      </c>
      <c r="N21" s="202">
        <v>28.94</v>
      </c>
      <c r="O21" s="202">
        <v>48.6</v>
      </c>
      <c r="P21" s="202">
        <v>42.09</v>
      </c>
      <c r="Q21" s="202">
        <v>2.88</v>
      </c>
      <c r="R21" s="202">
        <v>2.88</v>
      </c>
      <c r="S21" s="202">
        <v>3.84</v>
      </c>
      <c r="T21" s="202">
        <v>0</v>
      </c>
      <c r="U21" s="202">
        <v>317.58999999999997</v>
      </c>
      <c r="V21" s="202">
        <v>4.4000000000000004</v>
      </c>
      <c r="W21" s="202">
        <v>8.2799999999999994</v>
      </c>
      <c r="X21" s="202">
        <v>36.15</v>
      </c>
      <c r="Y21" s="202">
        <v>0</v>
      </c>
      <c r="Z21">
        <v>0</v>
      </c>
      <c r="AA21" s="202">
        <v>8.48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33.590000000000003</v>
      </c>
      <c r="AQ21" s="202">
        <v>11.53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40.299999999999997</v>
      </c>
      <c r="L22" s="202">
        <v>22.07</v>
      </c>
      <c r="M22" s="202">
        <v>0</v>
      </c>
      <c r="N22" s="202">
        <v>28.94</v>
      </c>
      <c r="O22" s="202">
        <v>48.6</v>
      </c>
      <c r="P22" s="202">
        <v>42.09</v>
      </c>
      <c r="Q22" s="202">
        <v>2.88</v>
      </c>
      <c r="R22" s="202">
        <v>2.88</v>
      </c>
      <c r="S22" s="202">
        <v>3.84</v>
      </c>
      <c r="T22" s="202">
        <v>0</v>
      </c>
      <c r="U22" s="202">
        <v>317.58999999999997</v>
      </c>
      <c r="V22" s="202">
        <v>4.4000000000000004</v>
      </c>
      <c r="W22" s="202">
        <v>8.2799999999999994</v>
      </c>
      <c r="X22" s="202">
        <v>36.15</v>
      </c>
      <c r="Y22" s="202">
        <v>0</v>
      </c>
      <c r="Z22">
        <v>0</v>
      </c>
      <c r="AA22" s="202">
        <v>8.48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33.590000000000003</v>
      </c>
      <c r="AQ22" s="202">
        <v>11.53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40.299999999999997</v>
      </c>
      <c r="L23" s="202">
        <v>22.07</v>
      </c>
      <c r="M23" s="202">
        <v>0</v>
      </c>
      <c r="N23" s="202">
        <v>28.94</v>
      </c>
      <c r="O23" s="202">
        <v>48.6</v>
      </c>
      <c r="P23" s="202">
        <v>42.09</v>
      </c>
      <c r="Q23" s="202">
        <v>2.88</v>
      </c>
      <c r="R23" s="202">
        <v>2.88</v>
      </c>
      <c r="S23" s="202">
        <v>3.84</v>
      </c>
      <c r="T23" s="202">
        <v>0</v>
      </c>
      <c r="U23" s="202">
        <v>317.58999999999997</v>
      </c>
      <c r="V23" s="202">
        <v>4.4000000000000004</v>
      </c>
      <c r="W23" s="202">
        <v>8.2799999999999994</v>
      </c>
      <c r="X23" s="202">
        <v>36.15</v>
      </c>
      <c r="Y23" s="202">
        <v>0</v>
      </c>
      <c r="Z23">
        <v>0</v>
      </c>
      <c r="AA23" s="202">
        <v>8.48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48.43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33.590000000000003</v>
      </c>
      <c r="AQ23" s="202">
        <v>11.53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40.299999999999997</v>
      </c>
      <c r="L24" s="202">
        <v>22.07</v>
      </c>
      <c r="M24" s="202">
        <v>0</v>
      </c>
      <c r="N24" s="202">
        <v>28.94</v>
      </c>
      <c r="O24" s="202">
        <v>48.6</v>
      </c>
      <c r="P24" s="202">
        <v>42.09</v>
      </c>
      <c r="Q24" s="202">
        <v>2.88</v>
      </c>
      <c r="R24" s="202">
        <v>2.88</v>
      </c>
      <c r="S24" s="202">
        <v>3.84</v>
      </c>
      <c r="T24" s="202">
        <v>0</v>
      </c>
      <c r="U24" s="202">
        <v>317.58999999999997</v>
      </c>
      <c r="V24" s="202">
        <v>4.4000000000000004</v>
      </c>
      <c r="W24" s="202">
        <v>8.2799999999999994</v>
      </c>
      <c r="X24" s="202">
        <v>36.15</v>
      </c>
      <c r="Y24" s="202">
        <v>0</v>
      </c>
      <c r="Z24">
        <v>0</v>
      </c>
      <c r="AA24" s="202">
        <v>8.48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48.43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33.590000000000003</v>
      </c>
      <c r="AQ24" s="202">
        <v>11.53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40.299999999999997</v>
      </c>
      <c r="L25" s="202">
        <v>22.07</v>
      </c>
      <c r="M25" s="202">
        <v>0</v>
      </c>
      <c r="N25" s="202">
        <v>28.94</v>
      </c>
      <c r="O25" s="202">
        <v>48.6</v>
      </c>
      <c r="P25" s="202">
        <v>42.09</v>
      </c>
      <c r="Q25" s="202">
        <v>2.88</v>
      </c>
      <c r="R25" s="202">
        <v>2.88</v>
      </c>
      <c r="S25" s="202">
        <v>3.84</v>
      </c>
      <c r="T25" s="202">
        <v>0</v>
      </c>
      <c r="U25" s="202">
        <v>317.58999999999997</v>
      </c>
      <c r="V25" s="202">
        <v>4.4000000000000004</v>
      </c>
      <c r="W25" s="202">
        <v>8.2799999999999994</v>
      </c>
      <c r="X25" s="202">
        <v>36.15</v>
      </c>
      <c r="Y25" s="202">
        <v>0</v>
      </c>
      <c r="Z25">
        <v>0</v>
      </c>
      <c r="AA25" s="202">
        <v>8.48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48.43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32.49</v>
      </c>
      <c r="AQ25" s="202">
        <v>11.53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40.299999999999997</v>
      </c>
      <c r="L26" s="202">
        <v>22.07</v>
      </c>
      <c r="M26" s="202">
        <v>0</v>
      </c>
      <c r="N26" s="202">
        <v>28.94</v>
      </c>
      <c r="O26" s="202">
        <v>48.6</v>
      </c>
      <c r="P26" s="202">
        <v>42.09</v>
      </c>
      <c r="Q26" s="202">
        <v>2.88</v>
      </c>
      <c r="R26" s="202">
        <v>2.88</v>
      </c>
      <c r="S26" s="202">
        <v>3.84</v>
      </c>
      <c r="T26" s="202">
        <v>0</v>
      </c>
      <c r="U26" s="202">
        <v>317.58999999999997</v>
      </c>
      <c r="V26" s="202">
        <v>4.4000000000000004</v>
      </c>
      <c r="W26" s="202">
        <v>8.2799999999999994</v>
      </c>
      <c r="X26" s="202">
        <v>36.15</v>
      </c>
      <c r="Y26" s="202">
        <v>0</v>
      </c>
      <c r="Z26">
        <v>0</v>
      </c>
      <c r="AA26" s="202">
        <v>8.48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48.43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34.35</v>
      </c>
      <c r="AQ26" s="202">
        <v>11.53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40.299999999999997</v>
      </c>
      <c r="L27" s="202">
        <v>22.07</v>
      </c>
      <c r="M27" s="202">
        <v>0</v>
      </c>
      <c r="N27" s="202">
        <v>28.94</v>
      </c>
      <c r="O27" s="202">
        <v>48.6</v>
      </c>
      <c r="P27" s="202">
        <v>42.09</v>
      </c>
      <c r="Q27" s="202">
        <v>2.88</v>
      </c>
      <c r="R27" s="202">
        <v>2.88</v>
      </c>
      <c r="S27" s="202">
        <v>3.84</v>
      </c>
      <c r="T27" s="202">
        <v>0</v>
      </c>
      <c r="U27" s="202">
        <v>317.58999999999997</v>
      </c>
      <c r="V27" s="202">
        <v>4.4000000000000004</v>
      </c>
      <c r="W27" s="202">
        <v>8.2799999999999994</v>
      </c>
      <c r="X27" s="202">
        <v>36.15</v>
      </c>
      <c r="Y27" s="202">
        <v>0</v>
      </c>
      <c r="Z27">
        <v>0</v>
      </c>
      <c r="AA27" s="202">
        <v>8.48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48.43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60.45</v>
      </c>
      <c r="AQ27" s="202">
        <v>11.53</v>
      </c>
      <c r="AR27" s="202">
        <v>0.91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40.299999999999997</v>
      </c>
      <c r="L28" s="202">
        <v>22.07</v>
      </c>
      <c r="M28" s="202">
        <v>0</v>
      </c>
      <c r="N28" s="202">
        <v>28.94</v>
      </c>
      <c r="O28" s="202">
        <v>48.6</v>
      </c>
      <c r="P28" s="202">
        <v>42.09</v>
      </c>
      <c r="Q28" s="202">
        <v>2.88</v>
      </c>
      <c r="R28" s="202">
        <v>2.88</v>
      </c>
      <c r="S28" s="202">
        <v>3.84</v>
      </c>
      <c r="T28" s="202">
        <v>0</v>
      </c>
      <c r="U28" s="202">
        <v>317.58999999999997</v>
      </c>
      <c r="V28" s="202">
        <v>4.4000000000000004</v>
      </c>
      <c r="W28" s="202">
        <v>8.2799999999999994</v>
      </c>
      <c r="X28" s="202">
        <v>36.15</v>
      </c>
      <c r="Y28" s="202">
        <v>0</v>
      </c>
      <c r="Z28">
        <v>0</v>
      </c>
      <c r="AA28" s="202">
        <v>8.48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48.43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65.25</v>
      </c>
      <c r="AQ28" s="202">
        <v>11.53</v>
      </c>
      <c r="AR28" s="202">
        <v>3.08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40.299999999999997</v>
      </c>
      <c r="L29" s="202">
        <v>22.07</v>
      </c>
      <c r="M29" s="202">
        <v>0</v>
      </c>
      <c r="N29" s="202">
        <v>28.94</v>
      </c>
      <c r="O29" s="202">
        <v>48.6</v>
      </c>
      <c r="P29" s="202">
        <v>45.35</v>
      </c>
      <c r="Q29" s="202">
        <v>2.88</v>
      </c>
      <c r="R29" s="202">
        <v>2.88</v>
      </c>
      <c r="S29" s="202">
        <v>3.84</v>
      </c>
      <c r="T29" s="202">
        <v>0</v>
      </c>
      <c r="U29" s="202">
        <v>317.58999999999997</v>
      </c>
      <c r="V29" s="202">
        <v>4.4000000000000004</v>
      </c>
      <c r="W29" s="202">
        <v>8.2799999999999994</v>
      </c>
      <c r="X29" s="202">
        <v>36.15</v>
      </c>
      <c r="Y29" s="202">
        <v>0</v>
      </c>
      <c r="Z29">
        <v>0</v>
      </c>
      <c r="AA29" s="202">
        <v>8.48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48.43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59.49</v>
      </c>
      <c r="AQ29" s="202">
        <v>11.53</v>
      </c>
      <c r="AR29" s="202">
        <v>7.67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40.299999999999997</v>
      </c>
      <c r="L30" s="202">
        <v>22.07</v>
      </c>
      <c r="M30" s="202">
        <v>0</v>
      </c>
      <c r="N30" s="202">
        <v>28.94</v>
      </c>
      <c r="O30" s="202">
        <v>48.6</v>
      </c>
      <c r="P30" s="202">
        <v>48.86</v>
      </c>
      <c r="Q30" s="202">
        <v>2.88</v>
      </c>
      <c r="R30" s="202">
        <v>2.88</v>
      </c>
      <c r="S30" s="202">
        <v>3.84</v>
      </c>
      <c r="T30" s="202">
        <v>0</v>
      </c>
      <c r="U30" s="202">
        <v>317.58999999999997</v>
      </c>
      <c r="V30" s="202">
        <v>4.4000000000000004</v>
      </c>
      <c r="W30" s="202">
        <v>8.2799999999999994</v>
      </c>
      <c r="X30" s="202">
        <v>36.15</v>
      </c>
      <c r="Y30" s="202">
        <v>0</v>
      </c>
      <c r="Z30">
        <v>0</v>
      </c>
      <c r="AA30" s="202">
        <v>8.48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48.43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61.41</v>
      </c>
      <c r="AQ30" s="202">
        <v>11.53</v>
      </c>
      <c r="AR30" s="202">
        <v>15.32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40.299999999999997</v>
      </c>
      <c r="L31" s="202">
        <v>22.07</v>
      </c>
      <c r="M31" s="202">
        <v>0</v>
      </c>
      <c r="N31" s="202">
        <v>28.94</v>
      </c>
      <c r="O31" s="202">
        <v>48.6</v>
      </c>
      <c r="P31" s="202">
        <v>48.86</v>
      </c>
      <c r="Q31" s="202">
        <v>2.88</v>
      </c>
      <c r="R31" s="202">
        <v>2.88</v>
      </c>
      <c r="S31" s="202">
        <v>3.84</v>
      </c>
      <c r="T31" s="202">
        <v>0</v>
      </c>
      <c r="U31" s="202">
        <v>317.58999999999997</v>
      </c>
      <c r="V31" s="202">
        <v>4.4000000000000004</v>
      </c>
      <c r="W31" s="202">
        <v>8.2799999999999994</v>
      </c>
      <c r="X31" s="202">
        <v>36.15</v>
      </c>
      <c r="Y31" s="202">
        <v>0</v>
      </c>
      <c r="Z31">
        <v>0</v>
      </c>
      <c r="AA31" s="202">
        <v>8.15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48.43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62.37</v>
      </c>
      <c r="AQ31" s="202">
        <v>11.53</v>
      </c>
      <c r="AR31" s="202">
        <v>16.7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40.299999999999997</v>
      </c>
      <c r="L32" s="202">
        <v>22.07</v>
      </c>
      <c r="M32" s="202">
        <v>0</v>
      </c>
      <c r="N32" s="202">
        <v>28.94</v>
      </c>
      <c r="O32" s="202">
        <v>48.6</v>
      </c>
      <c r="P32" s="202">
        <v>48.86</v>
      </c>
      <c r="Q32" s="202">
        <v>2.88</v>
      </c>
      <c r="R32" s="202">
        <v>2.88</v>
      </c>
      <c r="S32" s="202">
        <v>3.84</v>
      </c>
      <c r="T32" s="202">
        <v>0</v>
      </c>
      <c r="U32" s="202">
        <v>317.58999999999997</v>
      </c>
      <c r="V32" s="202">
        <v>4.4000000000000004</v>
      </c>
      <c r="W32" s="202">
        <v>8.2799999999999994</v>
      </c>
      <c r="X32" s="202">
        <v>36.15</v>
      </c>
      <c r="Y32" s="202">
        <v>0</v>
      </c>
      <c r="Z32">
        <v>0</v>
      </c>
      <c r="AA32" s="202">
        <v>8.15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48.43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62.37</v>
      </c>
      <c r="AQ32" s="202">
        <v>11.53</v>
      </c>
      <c r="AR32" s="202">
        <v>18.7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40.299999999999997</v>
      </c>
      <c r="L33" s="202">
        <v>22.07</v>
      </c>
      <c r="M33" s="202">
        <v>0</v>
      </c>
      <c r="N33" s="202">
        <v>28.94</v>
      </c>
      <c r="O33" s="202">
        <v>48.6</v>
      </c>
      <c r="P33" s="202">
        <v>48.86</v>
      </c>
      <c r="Q33" s="202">
        <v>2.88</v>
      </c>
      <c r="R33" s="202">
        <v>2.88</v>
      </c>
      <c r="S33" s="202">
        <v>3.84</v>
      </c>
      <c r="T33" s="202">
        <v>0</v>
      </c>
      <c r="U33" s="202">
        <v>317.58999999999997</v>
      </c>
      <c r="V33" s="202">
        <v>4.4000000000000004</v>
      </c>
      <c r="W33" s="202">
        <v>8.2799999999999994</v>
      </c>
      <c r="X33" s="202">
        <v>36.15</v>
      </c>
      <c r="Y33" s="202">
        <v>0</v>
      </c>
      <c r="Z33">
        <v>0</v>
      </c>
      <c r="AA33" s="202">
        <v>8.15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48.43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62.37</v>
      </c>
      <c r="AQ33" s="202">
        <v>11.53</v>
      </c>
      <c r="AR33" s="202">
        <v>18.7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38.869999999999997</v>
      </c>
      <c r="L34" s="202">
        <v>22.07</v>
      </c>
      <c r="M34" s="202">
        <v>0</v>
      </c>
      <c r="N34" s="202">
        <v>28.94</v>
      </c>
      <c r="O34" s="202">
        <v>48.6</v>
      </c>
      <c r="P34" s="202">
        <v>48.86</v>
      </c>
      <c r="Q34" s="202">
        <v>2.88</v>
      </c>
      <c r="R34" s="202">
        <v>2.88</v>
      </c>
      <c r="S34" s="202">
        <v>3.84</v>
      </c>
      <c r="T34" s="202">
        <v>0</v>
      </c>
      <c r="U34" s="202">
        <v>317.58999999999997</v>
      </c>
      <c r="V34" s="202">
        <v>4.4000000000000004</v>
      </c>
      <c r="W34" s="202">
        <v>8.2799999999999994</v>
      </c>
      <c r="X34" s="202">
        <v>36.15</v>
      </c>
      <c r="Y34" s="202">
        <v>0</v>
      </c>
      <c r="Z34">
        <v>0</v>
      </c>
      <c r="AA34" s="202">
        <v>8.15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48.43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62.37</v>
      </c>
      <c r="AQ34" s="202">
        <v>11.53</v>
      </c>
      <c r="AR34" s="202">
        <v>18.7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40.299999999999997</v>
      </c>
      <c r="L35" s="202">
        <v>22.07</v>
      </c>
      <c r="M35" s="202">
        <v>0</v>
      </c>
      <c r="N35" s="202">
        <v>28.94</v>
      </c>
      <c r="O35" s="202">
        <v>48.6</v>
      </c>
      <c r="P35" s="202">
        <v>48.86</v>
      </c>
      <c r="Q35" s="202">
        <v>2.88</v>
      </c>
      <c r="R35" s="202">
        <v>2.88</v>
      </c>
      <c r="S35" s="202">
        <v>3.84</v>
      </c>
      <c r="T35" s="202">
        <v>0</v>
      </c>
      <c r="U35" s="202">
        <v>317.58999999999997</v>
      </c>
      <c r="V35" s="202">
        <v>4.4000000000000004</v>
      </c>
      <c r="W35" s="202">
        <v>8.2799999999999994</v>
      </c>
      <c r="X35" s="202">
        <v>36.15</v>
      </c>
      <c r="Y35" s="202">
        <v>0</v>
      </c>
      <c r="Z35">
        <v>0</v>
      </c>
      <c r="AA35" s="202">
        <v>8.15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48.43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68.05</v>
      </c>
      <c r="AQ35" s="202">
        <v>11.53</v>
      </c>
      <c r="AR35" s="202">
        <v>18.7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40.299999999999997</v>
      </c>
      <c r="L36" s="202">
        <v>22.07</v>
      </c>
      <c r="M36" s="202">
        <v>0</v>
      </c>
      <c r="N36" s="202">
        <v>28.94</v>
      </c>
      <c r="O36" s="202">
        <v>48.6</v>
      </c>
      <c r="P36" s="202">
        <v>48.86</v>
      </c>
      <c r="Q36" s="202">
        <v>2.88</v>
      </c>
      <c r="R36" s="202">
        <v>2.88</v>
      </c>
      <c r="S36" s="202">
        <v>3.84</v>
      </c>
      <c r="T36" s="202">
        <v>0</v>
      </c>
      <c r="U36" s="202">
        <v>317.58999999999997</v>
      </c>
      <c r="V36" s="202">
        <v>4.4000000000000004</v>
      </c>
      <c r="W36" s="202">
        <v>8.2799999999999994</v>
      </c>
      <c r="X36" s="202">
        <v>36.15</v>
      </c>
      <c r="Y36" s="202">
        <v>0</v>
      </c>
      <c r="Z36">
        <v>0</v>
      </c>
      <c r="AA36" s="202">
        <v>8.15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48.43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43.18</v>
      </c>
      <c r="AQ36" s="202">
        <v>11.53</v>
      </c>
      <c r="AR36" s="202">
        <v>19.2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40.299999999999997</v>
      </c>
      <c r="L37" s="202">
        <v>22.07</v>
      </c>
      <c r="M37" s="202">
        <v>0</v>
      </c>
      <c r="N37" s="202">
        <v>28.94</v>
      </c>
      <c r="O37" s="202">
        <v>48.6</v>
      </c>
      <c r="P37" s="202">
        <v>48.86</v>
      </c>
      <c r="Q37" s="202">
        <v>2.88</v>
      </c>
      <c r="R37" s="202">
        <v>2.88</v>
      </c>
      <c r="S37" s="202">
        <v>3.84</v>
      </c>
      <c r="T37" s="202">
        <v>0</v>
      </c>
      <c r="U37" s="202">
        <v>317.58999999999997</v>
      </c>
      <c r="V37" s="202">
        <v>4.4000000000000004</v>
      </c>
      <c r="W37" s="202">
        <v>8.2799999999999994</v>
      </c>
      <c r="X37" s="202">
        <v>36.15</v>
      </c>
      <c r="Y37" s="202">
        <v>0</v>
      </c>
      <c r="Z37">
        <v>0</v>
      </c>
      <c r="AA37" s="202">
        <v>8.15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48.43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33.590000000000003</v>
      </c>
      <c r="AQ37" s="202">
        <v>11.53</v>
      </c>
      <c r="AR37" s="202">
        <v>20.5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40.299999999999997</v>
      </c>
      <c r="L38" s="202">
        <v>22.07</v>
      </c>
      <c r="M38" s="202">
        <v>0</v>
      </c>
      <c r="N38" s="202">
        <v>28.94</v>
      </c>
      <c r="O38" s="202">
        <v>48.6</v>
      </c>
      <c r="P38" s="202">
        <v>48.86</v>
      </c>
      <c r="Q38" s="202">
        <v>2.88</v>
      </c>
      <c r="R38" s="202">
        <v>2.88</v>
      </c>
      <c r="S38" s="202">
        <v>3.84</v>
      </c>
      <c r="T38" s="202">
        <v>0</v>
      </c>
      <c r="U38" s="202">
        <v>317.58999999999997</v>
      </c>
      <c r="V38" s="202">
        <v>4.4000000000000004</v>
      </c>
      <c r="W38" s="202">
        <v>8.2799999999999994</v>
      </c>
      <c r="X38" s="202">
        <v>36.15</v>
      </c>
      <c r="Y38" s="202">
        <v>0</v>
      </c>
      <c r="Z38">
        <v>0</v>
      </c>
      <c r="AA38" s="202">
        <v>8.15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48.43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33.590000000000003</v>
      </c>
      <c r="AQ38" s="202">
        <v>11.53</v>
      </c>
      <c r="AR38" s="202">
        <v>20.5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40.299999999999997</v>
      </c>
      <c r="L39" s="202">
        <v>22.07</v>
      </c>
      <c r="M39" s="202">
        <v>0</v>
      </c>
      <c r="N39" s="202">
        <v>28.94</v>
      </c>
      <c r="O39" s="202">
        <v>48.6</v>
      </c>
      <c r="P39" s="202">
        <v>48.86</v>
      </c>
      <c r="Q39" s="202">
        <v>2.88</v>
      </c>
      <c r="R39" s="202">
        <v>2.88</v>
      </c>
      <c r="S39" s="202">
        <v>3.84</v>
      </c>
      <c r="T39" s="202">
        <v>0</v>
      </c>
      <c r="U39" s="202">
        <v>317.58999999999997</v>
      </c>
      <c r="V39" s="202">
        <v>4.4000000000000004</v>
      </c>
      <c r="W39" s="202">
        <v>8.2799999999999994</v>
      </c>
      <c r="X39" s="202">
        <v>36.15</v>
      </c>
      <c r="Y39" s="202">
        <v>0</v>
      </c>
      <c r="Z39">
        <v>0</v>
      </c>
      <c r="AA39" s="202">
        <v>8.15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48.43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33.590000000000003</v>
      </c>
      <c r="AQ39" s="202">
        <v>11.53</v>
      </c>
      <c r="AR39" s="202">
        <v>25.5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40.299999999999997</v>
      </c>
      <c r="L40" s="202">
        <v>22.07</v>
      </c>
      <c r="M40" s="202">
        <v>0</v>
      </c>
      <c r="N40" s="202">
        <v>28.94</v>
      </c>
      <c r="O40" s="202">
        <v>48.6</v>
      </c>
      <c r="P40" s="202">
        <v>48.86</v>
      </c>
      <c r="Q40" s="202">
        <v>2.88</v>
      </c>
      <c r="R40" s="202">
        <v>2.88</v>
      </c>
      <c r="S40" s="202">
        <v>3.84</v>
      </c>
      <c r="T40" s="202">
        <v>0</v>
      </c>
      <c r="U40" s="202">
        <v>317.58999999999997</v>
      </c>
      <c r="V40" s="202">
        <v>4.4000000000000004</v>
      </c>
      <c r="W40" s="202">
        <v>8.2799999999999994</v>
      </c>
      <c r="X40" s="202">
        <v>36.15</v>
      </c>
      <c r="Y40" s="202">
        <v>0</v>
      </c>
      <c r="Z40">
        <v>0</v>
      </c>
      <c r="AA40" s="202">
        <v>8.15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48.43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33.590000000000003</v>
      </c>
      <c r="AQ40" s="202">
        <v>11.53</v>
      </c>
      <c r="AR40" s="202">
        <v>25.5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43.18</v>
      </c>
      <c r="L41" s="202">
        <v>22.07</v>
      </c>
      <c r="M41" s="202">
        <v>0</v>
      </c>
      <c r="N41" s="202">
        <v>28.94</v>
      </c>
      <c r="O41" s="202">
        <v>48.6</v>
      </c>
      <c r="P41" s="202">
        <v>48.86</v>
      </c>
      <c r="Q41" s="202">
        <v>2.88</v>
      </c>
      <c r="R41" s="202">
        <v>2.88</v>
      </c>
      <c r="S41" s="202">
        <v>3.84</v>
      </c>
      <c r="T41" s="202">
        <v>0</v>
      </c>
      <c r="U41" s="202">
        <v>317.58999999999997</v>
      </c>
      <c r="V41" s="202">
        <v>4.4000000000000004</v>
      </c>
      <c r="W41" s="202">
        <v>8.2799999999999994</v>
      </c>
      <c r="X41" s="202">
        <v>37.67</v>
      </c>
      <c r="Y41" s="202">
        <v>0</v>
      </c>
      <c r="Z41">
        <v>0</v>
      </c>
      <c r="AA41" s="202">
        <v>8.15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48.43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33.590000000000003</v>
      </c>
      <c r="AQ41" s="202">
        <v>11.53</v>
      </c>
      <c r="AR41" s="202">
        <v>25.5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43.18</v>
      </c>
      <c r="L42" s="202">
        <v>22.07</v>
      </c>
      <c r="M42" s="202">
        <v>0</v>
      </c>
      <c r="N42" s="202">
        <v>28.94</v>
      </c>
      <c r="O42" s="202">
        <v>48.6</v>
      </c>
      <c r="P42" s="202">
        <v>48.86</v>
      </c>
      <c r="Q42" s="202">
        <v>2.88</v>
      </c>
      <c r="R42" s="202">
        <v>2.88</v>
      </c>
      <c r="S42" s="202">
        <v>3.84</v>
      </c>
      <c r="T42" s="202">
        <v>0</v>
      </c>
      <c r="U42" s="202">
        <v>317.58999999999997</v>
      </c>
      <c r="V42" s="202">
        <v>4.4000000000000004</v>
      </c>
      <c r="W42" s="202">
        <v>8.2799999999999994</v>
      </c>
      <c r="X42" s="202">
        <v>36.15</v>
      </c>
      <c r="Y42" s="202">
        <v>0</v>
      </c>
      <c r="Z42">
        <v>0</v>
      </c>
      <c r="AA42" s="202">
        <v>8.15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48.43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33.590000000000003</v>
      </c>
      <c r="AQ42" s="202">
        <v>11.53</v>
      </c>
      <c r="AR42" s="202">
        <v>25.5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43.18</v>
      </c>
      <c r="L43" s="202">
        <v>22.25</v>
      </c>
      <c r="M43" s="202">
        <v>0</v>
      </c>
      <c r="N43" s="202">
        <v>28.94</v>
      </c>
      <c r="O43" s="202">
        <v>48.6</v>
      </c>
      <c r="P43" s="202">
        <v>48.86</v>
      </c>
      <c r="Q43" s="202">
        <v>2.88</v>
      </c>
      <c r="R43" s="202">
        <v>2.88</v>
      </c>
      <c r="S43" s="202">
        <v>3.84</v>
      </c>
      <c r="T43" s="202">
        <v>0</v>
      </c>
      <c r="U43" s="202">
        <v>317.58999999999997</v>
      </c>
      <c r="V43" s="202">
        <v>3.37</v>
      </c>
      <c r="W43" s="202">
        <v>4.8</v>
      </c>
      <c r="X43" s="202">
        <v>19.190000000000001</v>
      </c>
      <c r="Y43" s="202">
        <v>0</v>
      </c>
      <c r="Z43">
        <v>0</v>
      </c>
      <c r="AA43" s="202">
        <v>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48.43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33.590000000000003</v>
      </c>
      <c r="AQ43" s="202">
        <v>11.53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43.18</v>
      </c>
      <c r="L44" s="202">
        <v>22.25</v>
      </c>
      <c r="M44" s="202">
        <v>0</v>
      </c>
      <c r="N44" s="202">
        <v>28.94</v>
      </c>
      <c r="O44" s="202">
        <v>48.6</v>
      </c>
      <c r="P44" s="202">
        <v>48.86</v>
      </c>
      <c r="Q44" s="202">
        <v>2.88</v>
      </c>
      <c r="R44" s="202">
        <v>2.88</v>
      </c>
      <c r="S44" s="202">
        <v>3.84</v>
      </c>
      <c r="T44" s="202">
        <v>0</v>
      </c>
      <c r="U44" s="202">
        <v>317.58999999999997</v>
      </c>
      <c r="V44" s="202">
        <v>3.37</v>
      </c>
      <c r="W44" s="202">
        <v>4.8</v>
      </c>
      <c r="X44" s="202">
        <v>19.190000000000001</v>
      </c>
      <c r="Y44" s="202">
        <v>0</v>
      </c>
      <c r="Z44">
        <v>0</v>
      </c>
      <c r="AA44" s="202">
        <v>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48.43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33.590000000000003</v>
      </c>
      <c r="AQ44" s="202">
        <v>11.53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43.18</v>
      </c>
      <c r="L45" s="202">
        <v>22.25</v>
      </c>
      <c r="M45" s="202">
        <v>0</v>
      </c>
      <c r="N45" s="202">
        <v>28.94</v>
      </c>
      <c r="O45" s="202">
        <v>48.6</v>
      </c>
      <c r="P45" s="202">
        <v>48.86</v>
      </c>
      <c r="Q45" s="202">
        <v>2.88</v>
      </c>
      <c r="R45" s="202">
        <v>2.88</v>
      </c>
      <c r="S45" s="202">
        <v>3.84</v>
      </c>
      <c r="T45" s="202">
        <v>0</v>
      </c>
      <c r="U45" s="202">
        <v>317.58999999999997</v>
      </c>
      <c r="V45" s="202">
        <v>3.37</v>
      </c>
      <c r="W45" s="202">
        <v>4.8</v>
      </c>
      <c r="X45" s="202">
        <v>19.190000000000001</v>
      </c>
      <c r="Y45" s="202">
        <v>0</v>
      </c>
      <c r="Z45">
        <v>0</v>
      </c>
      <c r="AA45" s="202">
        <v>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48.43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33.590000000000003</v>
      </c>
      <c r="AQ45" s="202">
        <v>11.53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43.18</v>
      </c>
      <c r="L46" s="202">
        <v>22.25</v>
      </c>
      <c r="M46" s="202">
        <v>0</v>
      </c>
      <c r="N46" s="202">
        <v>28.94</v>
      </c>
      <c r="O46" s="202">
        <v>48.6</v>
      </c>
      <c r="P46" s="202">
        <v>48.86</v>
      </c>
      <c r="Q46" s="202">
        <v>2.88</v>
      </c>
      <c r="R46" s="202">
        <v>2.88</v>
      </c>
      <c r="S46" s="202">
        <v>3.84</v>
      </c>
      <c r="T46" s="202">
        <v>0</v>
      </c>
      <c r="U46" s="202">
        <v>317.58999999999997</v>
      </c>
      <c r="V46" s="202">
        <v>3.37</v>
      </c>
      <c r="W46" s="202">
        <v>4.8</v>
      </c>
      <c r="X46" s="202">
        <v>19.190000000000001</v>
      </c>
      <c r="Y46" s="202">
        <v>0</v>
      </c>
      <c r="Z46">
        <v>0</v>
      </c>
      <c r="AA46" s="202">
        <v>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48.43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33.58</v>
      </c>
      <c r="AQ46" s="202">
        <v>11.53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43.18</v>
      </c>
      <c r="L47" s="202">
        <v>22.25</v>
      </c>
      <c r="M47" s="202">
        <v>0</v>
      </c>
      <c r="N47" s="202">
        <v>28.94</v>
      </c>
      <c r="O47" s="202">
        <v>48.6</v>
      </c>
      <c r="P47" s="202">
        <v>25.91</v>
      </c>
      <c r="Q47" s="202">
        <v>2.88</v>
      </c>
      <c r="R47" s="202">
        <v>2.88</v>
      </c>
      <c r="S47" s="202">
        <v>3.84</v>
      </c>
      <c r="T47" s="202">
        <v>0</v>
      </c>
      <c r="U47" s="202">
        <v>317.58999999999997</v>
      </c>
      <c r="V47" s="202">
        <v>3.37</v>
      </c>
      <c r="W47" s="202">
        <v>4.8</v>
      </c>
      <c r="X47" s="202">
        <v>19.190000000000001</v>
      </c>
      <c r="Y47" s="202">
        <v>0</v>
      </c>
      <c r="Z47">
        <v>0</v>
      </c>
      <c r="AA47" s="202">
        <v>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48.43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33.58</v>
      </c>
      <c r="AQ47" s="202">
        <v>11.53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43.18</v>
      </c>
      <c r="L48" s="202">
        <v>22.25</v>
      </c>
      <c r="M48" s="202">
        <v>0</v>
      </c>
      <c r="N48" s="202">
        <v>28.94</v>
      </c>
      <c r="O48" s="202">
        <v>48.6</v>
      </c>
      <c r="P48" s="202">
        <v>25.91</v>
      </c>
      <c r="Q48" s="202">
        <v>2.88</v>
      </c>
      <c r="R48" s="202">
        <v>2.88</v>
      </c>
      <c r="S48" s="202">
        <v>3.84</v>
      </c>
      <c r="T48" s="202">
        <v>0</v>
      </c>
      <c r="U48" s="202">
        <v>317.58999999999997</v>
      </c>
      <c r="V48" s="202">
        <v>3.37</v>
      </c>
      <c r="W48" s="202">
        <v>4.8</v>
      </c>
      <c r="X48" s="202">
        <v>19.190000000000001</v>
      </c>
      <c r="Y48" s="202">
        <v>0</v>
      </c>
      <c r="Z48">
        <v>0</v>
      </c>
      <c r="AA48" s="202">
        <v>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48.43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33.58</v>
      </c>
      <c r="AQ48" s="202">
        <v>11.53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43.18</v>
      </c>
      <c r="L49" s="202">
        <v>22.25</v>
      </c>
      <c r="M49" s="202">
        <v>0</v>
      </c>
      <c r="N49" s="202">
        <v>28.94</v>
      </c>
      <c r="O49" s="202">
        <v>48.6</v>
      </c>
      <c r="P49" s="202">
        <v>25.91</v>
      </c>
      <c r="Q49" s="202">
        <v>2.88</v>
      </c>
      <c r="R49" s="202">
        <v>2.88</v>
      </c>
      <c r="S49" s="202">
        <v>3.84</v>
      </c>
      <c r="T49" s="202">
        <v>0</v>
      </c>
      <c r="U49" s="202">
        <v>317.58999999999997</v>
      </c>
      <c r="V49" s="202">
        <v>3.37</v>
      </c>
      <c r="W49" s="202">
        <v>4.8</v>
      </c>
      <c r="X49" s="202">
        <v>19.190000000000001</v>
      </c>
      <c r="Y49" s="202">
        <v>0</v>
      </c>
      <c r="Z49">
        <v>0</v>
      </c>
      <c r="AA49" s="202">
        <v>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48.43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33.58</v>
      </c>
      <c r="AQ49" s="202">
        <v>11.53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43.18</v>
      </c>
      <c r="L50" s="202">
        <v>22.25</v>
      </c>
      <c r="M50" s="202">
        <v>0</v>
      </c>
      <c r="N50" s="202">
        <v>28.94</v>
      </c>
      <c r="O50" s="202">
        <v>48.6</v>
      </c>
      <c r="P50" s="202">
        <v>25.91</v>
      </c>
      <c r="Q50" s="202">
        <v>2.88</v>
      </c>
      <c r="R50" s="202">
        <v>2.88</v>
      </c>
      <c r="S50" s="202">
        <v>3.84</v>
      </c>
      <c r="T50" s="202">
        <v>0</v>
      </c>
      <c r="U50" s="202">
        <v>317.58999999999997</v>
      </c>
      <c r="V50" s="202">
        <v>3.37</v>
      </c>
      <c r="W50" s="202">
        <v>4.8</v>
      </c>
      <c r="X50" s="202">
        <v>19.190000000000001</v>
      </c>
      <c r="Y50" s="202">
        <v>0</v>
      </c>
      <c r="Z50">
        <v>0</v>
      </c>
      <c r="AA50" s="202">
        <v>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48.43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33.58</v>
      </c>
      <c r="AQ50" s="202">
        <v>11.53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43.18</v>
      </c>
      <c r="L51" s="202">
        <v>22.25</v>
      </c>
      <c r="M51" s="202">
        <v>0</v>
      </c>
      <c r="N51" s="202">
        <v>28.94</v>
      </c>
      <c r="O51" s="202">
        <v>48.6</v>
      </c>
      <c r="P51" s="202">
        <v>25.91</v>
      </c>
      <c r="Q51" s="202">
        <v>2.88</v>
      </c>
      <c r="R51" s="202">
        <v>2.88</v>
      </c>
      <c r="S51" s="202">
        <v>3.84</v>
      </c>
      <c r="T51" s="202">
        <v>0</v>
      </c>
      <c r="U51" s="202">
        <v>317.58999999999997</v>
      </c>
      <c r="V51" s="202">
        <v>3.37</v>
      </c>
      <c r="W51" s="202">
        <v>4.8</v>
      </c>
      <c r="X51" s="202">
        <v>19.190000000000001</v>
      </c>
      <c r="Y51" s="202">
        <v>0</v>
      </c>
      <c r="Z51">
        <v>0</v>
      </c>
      <c r="AA51" s="202">
        <v>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48.43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33.58</v>
      </c>
      <c r="AQ51" s="202">
        <v>11.53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43.18</v>
      </c>
      <c r="L52" s="202">
        <v>22.25</v>
      </c>
      <c r="M52" s="202">
        <v>0</v>
      </c>
      <c r="N52" s="202">
        <v>28.94</v>
      </c>
      <c r="O52" s="202">
        <v>48.6</v>
      </c>
      <c r="P52" s="202">
        <v>25.91</v>
      </c>
      <c r="Q52" s="202">
        <v>2.88</v>
      </c>
      <c r="R52" s="202">
        <v>2.88</v>
      </c>
      <c r="S52" s="202">
        <v>3.84</v>
      </c>
      <c r="T52" s="202">
        <v>0</v>
      </c>
      <c r="U52" s="202">
        <v>317.58999999999997</v>
      </c>
      <c r="V52" s="202">
        <v>3.37</v>
      </c>
      <c r="W52" s="202">
        <v>4.8</v>
      </c>
      <c r="X52" s="202">
        <v>19.190000000000001</v>
      </c>
      <c r="Y52" s="202">
        <v>0</v>
      </c>
      <c r="Z52">
        <v>0</v>
      </c>
      <c r="AA52" s="202">
        <v>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48.43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33.58</v>
      </c>
      <c r="AQ52" s="202">
        <v>11.53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42.32</v>
      </c>
      <c r="L53" s="202">
        <v>22.25</v>
      </c>
      <c r="M53" s="202">
        <v>0</v>
      </c>
      <c r="N53" s="202">
        <v>15.35</v>
      </c>
      <c r="O53" s="202">
        <v>48.6</v>
      </c>
      <c r="P53" s="202">
        <v>25.91</v>
      </c>
      <c r="Q53" s="202">
        <v>2.88</v>
      </c>
      <c r="R53" s="202">
        <v>2.88</v>
      </c>
      <c r="S53" s="202">
        <v>3.84</v>
      </c>
      <c r="T53" s="202">
        <v>0</v>
      </c>
      <c r="U53" s="202">
        <v>317.58999999999997</v>
      </c>
      <c r="V53" s="202">
        <v>3.37</v>
      </c>
      <c r="W53" s="202">
        <v>4.8</v>
      </c>
      <c r="X53" s="202">
        <v>19.190000000000001</v>
      </c>
      <c r="Y53" s="202">
        <v>0</v>
      </c>
      <c r="Z53">
        <v>0</v>
      </c>
      <c r="AA53" s="202">
        <v>7.78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48.43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33.58</v>
      </c>
      <c r="AQ53" s="202">
        <v>11.53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42.32</v>
      </c>
      <c r="L54" s="202">
        <v>22.25</v>
      </c>
      <c r="M54" s="202">
        <v>0</v>
      </c>
      <c r="N54" s="202">
        <v>15.35</v>
      </c>
      <c r="O54" s="202">
        <v>48.6</v>
      </c>
      <c r="P54" s="202">
        <v>25.91</v>
      </c>
      <c r="Q54" s="202">
        <v>2.88</v>
      </c>
      <c r="R54" s="202">
        <v>2.88</v>
      </c>
      <c r="S54" s="202">
        <v>3.84</v>
      </c>
      <c r="T54" s="202">
        <v>0</v>
      </c>
      <c r="U54" s="202">
        <v>317.58999999999997</v>
      </c>
      <c r="V54" s="202">
        <v>3.37</v>
      </c>
      <c r="W54" s="202">
        <v>4.8</v>
      </c>
      <c r="X54" s="202">
        <v>19.190000000000001</v>
      </c>
      <c r="Y54" s="202">
        <v>0</v>
      </c>
      <c r="Z54">
        <v>0</v>
      </c>
      <c r="AA54" s="202">
        <v>7.78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48.43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33.58</v>
      </c>
      <c r="AQ54" s="202">
        <v>11.53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42.32</v>
      </c>
      <c r="L55" s="202">
        <v>22.25</v>
      </c>
      <c r="M55" s="202">
        <v>0</v>
      </c>
      <c r="N55" s="202">
        <v>15.35</v>
      </c>
      <c r="O55" s="202">
        <v>48.6</v>
      </c>
      <c r="P55" s="202">
        <v>25.91</v>
      </c>
      <c r="Q55" s="202">
        <v>2.88</v>
      </c>
      <c r="R55" s="202">
        <v>2.88</v>
      </c>
      <c r="S55" s="202">
        <v>3.84</v>
      </c>
      <c r="T55" s="202">
        <v>0</v>
      </c>
      <c r="U55" s="202">
        <v>317.58999999999997</v>
      </c>
      <c r="V55" s="202">
        <v>3.37</v>
      </c>
      <c r="W55" s="202">
        <v>4.8</v>
      </c>
      <c r="X55" s="202">
        <v>19.190000000000001</v>
      </c>
      <c r="Y55" s="202">
        <v>0</v>
      </c>
      <c r="Z55">
        <v>0</v>
      </c>
      <c r="AA55" s="202">
        <v>7.78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48.43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33.58</v>
      </c>
      <c r="AQ55" s="202">
        <v>11.53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42.32</v>
      </c>
      <c r="L56" s="202">
        <v>22.25</v>
      </c>
      <c r="M56" s="202">
        <v>0</v>
      </c>
      <c r="N56" s="202">
        <v>15.35</v>
      </c>
      <c r="O56" s="202">
        <v>48.6</v>
      </c>
      <c r="P56" s="202">
        <v>25.91</v>
      </c>
      <c r="Q56" s="202">
        <v>2.88</v>
      </c>
      <c r="R56" s="202">
        <v>2.88</v>
      </c>
      <c r="S56" s="202">
        <v>3.84</v>
      </c>
      <c r="T56" s="202">
        <v>0</v>
      </c>
      <c r="U56" s="202">
        <v>317.58999999999997</v>
      </c>
      <c r="V56" s="202">
        <v>3.37</v>
      </c>
      <c r="W56" s="202">
        <v>4.8</v>
      </c>
      <c r="X56" s="202">
        <v>19.190000000000001</v>
      </c>
      <c r="Y56" s="202">
        <v>0</v>
      </c>
      <c r="Z56">
        <v>0</v>
      </c>
      <c r="AA56" s="202">
        <v>7.78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48.43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33.58</v>
      </c>
      <c r="AQ56" s="202">
        <v>11.53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42.32</v>
      </c>
      <c r="L57" s="202">
        <v>22.25</v>
      </c>
      <c r="M57" s="202">
        <v>0</v>
      </c>
      <c r="N57" s="202">
        <v>28.94</v>
      </c>
      <c r="O57" s="202">
        <v>48.6</v>
      </c>
      <c r="P57" s="202">
        <v>25.91</v>
      </c>
      <c r="Q57" s="202">
        <v>2.88</v>
      </c>
      <c r="R57" s="202">
        <v>2.88</v>
      </c>
      <c r="S57" s="202">
        <v>3.84</v>
      </c>
      <c r="T57" s="202">
        <v>0</v>
      </c>
      <c r="U57" s="202">
        <v>317.58999999999997</v>
      </c>
      <c r="V57" s="202">
        <v>3.37</v>
      </c>
      <c r="W57" s="202">
        <v>4.8</v>
      </c>
      <c r="X57" s="202">
        <v>19.190000000000001</v>
      </c>
      <c r="Y57" s="202">
        <v>0</v>
      </c>
      <c r="Z57">
        <v>0</v>
      </c>
      <c r="AA57" s="202">
        <v>7.78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48.43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33.58</v>
      </c>
      <c r="AQ57" s="202">
        <v>11.53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42.32</v>
      </c>
      <c r="L58" s="202">
        <v>22.25</v>
      </c>
      <c r="M58" s="202">
        <v>0</v>
      </c>
      <c r="N58" s="202">
        <v>28.94</v>
      </c>
      <c r="O58" s="202">
        <v>48.6</v>
      </c>
      <c r="P58" s="202">
        <v>25.91</v>
      </c>
      <c r="Q58" s="202">
        <v>2.88</v>
      </c>
      <c r="R58" s="202">
        <v>2.88</v>
      </c>
      <c r="S58" s="202">
        <v>3.84</v>
      </c>
      <c r="T58" s="202">
        <v>0</v>
      </c>
      <c r="U58" s="202">
        <v>317.58999999999997</v>
      </c>
      <c r="V58" s="202">
        <v>3.37</v>
      </c>
      <c r="W58" s="202">
        <v>4.8</v>
      </c>
      <c r="X58" s="202">
        <v>19.190000000000001</v>
      </c>
      <c r="Y58" s="202">
        <v>0</v>
      </c>
      <c r="Z58">
        <v>0</v>
      </c>
      <c r="AA58" s="202">
        <v>7.78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48.43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33.58</v>
      </c>
      <c r="AQ58" s="202">
        <v>11.53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42.32</v>
      </c>
      <c r="L59" s="202">
        <v>22.25</v>
      </c>
      <c r="M59" s="202">
        <v>0</v>
      </c>
      <c r="N59" s="202">
        <v>28.94</v>
      </c>
      <c r="O59" s="202">
        <v>48.6</v>
      </c>
      <c r="P59" s="202">
        <v>25.91</v>
      </c>
      <c r="Q59" s="202">
        <v>2.88</v>
      </c>
      <c r="R59" s="202">
        <v>2.88</v>
      </c>
      <c r="S59" s="202">
        <v>3.84</v>
      </c>
      <c r="T59" s="202">
        <v>0</v>
      </c>
      <c r="U59" s="202">
        <v>317.58999999999997</v>
      </c>
      <c r="V59" s="202">
        <v>3.37</v>
      </c>
      <c r="W59" s="202">
        <v>4.8</v>
      </c>
      <c r="X59" s="202">
        <v>19.190000000000001</v>
      </c>
      <c r="Y59" s="202">
        <v>0</v>
      </c>
      <c r="Z59">
        <v>0</v>
      </c>
      <c r="AA59" s="202">
        <v>7.78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48.43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33.58</v>
      </c>
      <c r="AQ59" s="202">
        <v>11.53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42.32</v>
      </c>
      <c r="L60" s="202">
        <v>22.25</v>
      </c>
      <c r="M60" s="202">
        <v>0</v>
      </c>
      <c r="N60" s="202">
        <v>28.94</v>
      </c>
      <c r="O60" s="202">
        <v>48.6</v>
      </c>
      <c r="P60" s="202">
        <v>25.91</v>
      </c>
      <c r="Q60" s="202">
        <v>2.88</v>
      </c>
      <c r="R60" s="202">
        <v>2.88</v>
      </c>
      <c r="S60" s="202">
        <v>3.84</v>
      </c>
      <c r="T60" s="202">
        <v>0</v>
      </c>
      <c r="U60" s="202">
        <v>317.58999999999997</v>
      </c>
      <c r="V60" s="202">
        <v>3.37</v>
      </c>
      <c r="W60" s="202">
        <v>4.8</v>
      </c>
      <c r="X60" s="202">
        <v>19.190000000000001</v>
      </c>
      <c r="Y60" s="202">
        <v>0</v>
      </c>
      <c r="Z60">
        <v>0</v>
      </c>
      <c r="AA60" s="202">
        <v>7.78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48.43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33.58</v>
      </c>
      <c r="AQ60" s="202">
        <v>11.53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42.32</v>
      </c>
      <c r="L61" s="202">
        <v>22.25</v>
      </c>
      <c r="M61" s="202">
        <v>0</v>
      </c>
      <c r="N61" s="202">
        <v>28.94</v>
      </c>
      <c r="O61" s="202">
        <v>48.6</v>
      </c>
      <c r="P61" s="202">
        <v>46.56</v>
      </c>
      <c r="Q61" s="202">
        <v>2.88</v>
      </c>
      <c r="R61" s="202">
        <v>2.88</v>
      </c>
      <c r="S61" s="202">
        <v>3.84</v>
      </c>
      <c r="T61" s="202">
        <v>0</v>
      </c>
      <c r="U61" s="202">
        <v>264.67</v>
      </c>
      <c r="V61" s="202">
        <v>3.37</v>
      </c>
      <c r="W61" s="202">
        <v>4.8</v>
      </c>
      <c r="X61" s="202">
        <v>19.190000000000001</v>
      </c>
      <c r="Y61" s="202">
        <v>0</v>
      </c>
      <c r="Z61">
        <v>0</v>
      </c>
      <c r="AA61" s="202">
        <v>7.78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48.43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33.58</v>
      </c>
      <c r="AQ61" s="202">
        <v>11.53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42.32</v>
      </c>
      <c r="L62" s="202">
        <v>22.25</v>
      </c>
      <c r="M62" s="202">
        <v>0</v>
      </c>
      <c r="N62" s="202">
        <v>28.94</v>
      </c>
      <c r="O62" s="202">
        <v>48.6</v>
      </c>
      <c r="P62" s="202">
        <v>48.86</v>
      </c>
      <c r="Q62" s="202">
        <v>2.88</v>
      </c>
      <c r="R62" s="202">
        <v>2.88</v>
      </c>
      <c r="S62" s="202">
        <v>3.84</v>
      </c>
      <c r="T62" s="202">
        <v>0</v>
      </c>
      <c r="U62" s="202">
        <v>264.67</v>
      </c>
      <c r="V62" s="202">
        <v>3.37</v>
      </c>
      <c r="W62" s="202">
        <v>4.8</v>
      </c>
      <c r="X62" s="202">
        <v>19.190000000000001</v>
      </c>
      <c r="Y62" s="202">
        <v>0</v>
      </c>
      <c r="Z62">
        <v>0</v>
      </c>
      <c r="AA62" s="202">
        <v>7.78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48.43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33.590000000000003</v>
      </c>
      <c r="AQ62" s="202">
        <v>11.53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42.32</v>
      </c>
      <c r="L63" s="202">
        <v>22.25</v>
      </c>
      <c r="M63" s="202">
        <v>0</v>
      </c>
      <c r="N63" s="202">
        <v>28.94</v>
      </c>
      <c r="O63" s="202">
        <v>48.6</v>
      </c>
      <c r="P63" s="202">
        <v>48.86</v>
      </c>
      <c r="Q63" s="202">
        <v>2.88</v>
      </c>
      <c r="R63" s="202">
        <v>2.88</v>
      </c>
      <c r="S63" s="202">
        <v>3.84</v>
      </c>
      <c r="T63" s="202">
        <v>0</v>
      </c>
      <c r="U63" s="202">
        <v>264.67</v>
      </c>
      <c r="V63" s="202">
        <v>3.48</v>
      </c>
      <c r="W63" s="202">
        <v>8.2799999999999994</v>
      </c>
      <c r="X63" s="202">
        <v>36.15</v>
      </c>
      <c r="Y63" s="202">
        <v>0</v>
      </c>
      <c r="Z63">
        <v>0</v>
      </c>
      <c r="AA63" s="202">
        <v>7.78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48.43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32.53</v>
      </c>
      <c r="AQ63" s="202">
        <v>11.53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41.26</v>
      </c>
      <c r="L64" s="202">
        <v>22.07</v>
      </c>
      <c r="M64" s="202">
        <v>0</v>
      </c>
      <c r="N64" s="202">
        <v>28.94</v>
      </c>
      <c r="O64" s="202">
        <v>48.6</v>
      </c>
      <c r="P64" s="202">
        <v>48.86</v>
      </c>
      <c r="Q64" s="202">
        <v>2.88</v>
      </c>
      <c r="R64" s="202">
        <v>2.88</v>
      </c>
      <c r="S64" s="202">
        <v>3.84</v>
      </c>
      <c r="T64" s="202">
        <v>0</v>
      </c>
      <c r="U64" s="202">
        <v>264.67</v>
      </c>
      <c r="V64" s="202">
        <v>3.48</v>
      </c>
      <c r="W64" s="202">
        <v>8.2799999999999994</v>
      </c>
      <c r="X64" s="202">
        <v>36.15</v>
      </c>
      <c r="Y64" s="202">
        <v>0</v>
      </c>
      <c r="Z64">
        <v>0</v>
      </c>
      <c r="AA64" s="202">
        <v>7.55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48.43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32.49</v>
      </c>
      <c r="AQ64" s="202">
        <v>11.53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22.07</v>
      </c>
      <c r="M65" s="202">
        <v>0</v>
      </c>
      <c r="N65" s="202">
        <v>28.94</v>
      </c>
      <c r="O65" s="202">
        <v>48.6</v>
      </c>
      <c r="P65" s="202">
        <v>48.86</v>
      </c>
      <c r="Q65" s="202">
        <v>2.88</v>
      </c>
      <c r="R65" s="202">
        <v>2.88</v>
      </c>
      <c r="S65" s="202">
        <v>3.84</v>
      </c>
      <c r="T65" s="202">
        <v>0</v>
      </c>
      <c r="U65" s="202">
        <v>264.67</v>
      </c>
      <c r="V65" s="202">
        <v>3.48</v>
      </c>
      <c r="W65" s="202">
        <v>8.23</v>
      </c>
      <c r="X65" s="202">
        <v>35.35</v>
      </c>
      <c r="Y65" s="202">
        <v>0</v>
      </c>
      <c r="Z65">
        <v>0</v>
      </c>
      <c r="AA65" s="202">
        <v>7.55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48.43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60.45</v>
      </c>
      <c r="AQ65" s="202">
        <v>11.53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22.07</v>
      </c>
      <c r="M66" s="202">
        <v>0</v>
      </c>
      <c r="N66" s="202">
        <v>28.94</v>
      </c>
      <c r="O66" s="202">
        <v>48.6</v>
      </c>
      <c r="P66" s="202">
        <v>48.86</v>
      </c>
      <c r="Q66" s="202">
        <v>2.88</v>
      </c>
      <c r="R66" s="202">
        <v>2.88</v>
      </c>
      <c r="S66" s="202">
        <v>3.84</v>
      </c>
      <c r="T66" s="202">
        <v>0</v>
      </c>
      <c r="U66" s="202">
        <v>264.67</v>
      </c>
      <c r="V66" s="202">
        <v>3.48</v>
      </c>
      <c r="W66" s="202">
        <v>8.2799999999999994</v>
      </c>
      <c r="X66" s="202">
        <v>36.15</v>
      </c>
      <c r="Y66" s="202">
        <v>0</v>
      </c>
      <c r="Z66">
        <v>0</v>
      </c>
      <c r="AA66" s="202">
        <v>7.55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48.43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68.05</v>
      </c>
      <c r="AQ66" s="202">
        <v>11.53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22.07</v>
      </c>
      <c r="M67" s="202">
        <v>0</v>
      </c>
      <c r="N67" s="202">
        <v>28.94</v>
      </c>
      <c r="O67" s="202">
        <v>48.6</v>
      </c>
      <c r="P67" s="202">
        <v>48.86</v>
      </c>
      <c r="Q67" s="202">
        <v>2.88</v>
      </c>
      <c r="R67" s="202">
        <v>2.88</v>
      </c>
      <c r="S67" s="202">
        <v>3.84</v>
      </c>
      <c r="T67" s="202">
        <v>0</v>
      </c>
      <c r="U67" s="202">
        <v>264.67</v>
      </c>
      <c r="V67" s="202">
        <v>3.48</v>
      </c>
      <c r="W67" s="202">
        <v>8.2799999999999994</v>
      </c>
      <c r="X67" s="202">
        <v>36.15</v>
      </c>
      <c r="Y67" s="202">
        <v>0</v>
      </c>
      <c r="Z67">
        <v>0</v>
      </c>
      <c r="AA67" s="202">
        <v>7.55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68.05</v>
      </c>
      <c r="AQ67" s="202">
        <v>11.53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22.07</v>
      </c>
      <c r="M68" s="202">
        <v>0</v>
      </c>
      <c r="N68" s="202">
        <v>28.94</v>
      </c>
      <c r="O68" s="202">
        <v>48.6</v>
      </c>
      <c r="P68" s="202">
        <v>48.86</v>
      </c>
      <c r="Q68" s="202">
        <v>2.88</v>
      </c>
      <c r="R68" s="202">
        <v>2.88</v>
      </c>
      <c r="S68" s="202">
        <v>3.84</v>
      </c>
      <c r="T68" s="202">
        <v>0</v>
      </c>
      <c r="U68" s="202">
        <v>264.67</v>
      </c>
      <c r="V68" s="202">
        <v>3.48</v>
      </c>
      <c r="W68" s="202">
        <v>8.2799999999999994</v>
      </c>
      <c r="X68" s="202">
        <v>36.15</v>
      </c>
      <c r="Y68" s="202">
        <v>0</v>
      </c>
      <c r="Z68">
        <v>0</v>
      </c>
      <c r="AA68" s="202">
        <v>7.55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68.05</v>
      </c>
      <c r="AQ68" s="202">
        <v>11.53</v>
      </c>
      <c r="AR68" s="202">
        <v>24.22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22.07</v>
      </c>
      <c r="M69" s="202">
        <v>0</v>
      </c>
      <c r="N69" s="202">
        <v>28.94</v>
      </c>
      <c r="O69" s="202">
        <v>48.6</v>
      </c>
      <c r="P69" s="202">
        <v>48.86</v>
      </c>
      <c r="Q69" s="202">
        <v>2.88</v>
      </c>
      <c r="R69" s="202">
        <v>2.88</v>
      </c>
      <c r="S69" s="202">
        <v>3.84</v>
      </c>
      <c r="T69" s="202">
        <v>0</v>
      </c>
      <c r="U69" s="202">
        <v>264.67</v>
      </c>
      <c r="V69" s="202">
        <v>3.48</v>
      </c>
      <c r="W69" s="202">
        <v>8.2799999999999994</v>
      </c>
      <c r="X69" s="202">
        <v>36.15</v>
      </c>
      <c r="Y69" s="202">
        <v>0</v>
      </c>
      <c r="Z69">
        <v>0</v>
      </c>
      <c r="AA69" s="202">
        <v>7.55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48.43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68.05</v>
      </c>
      <c r="AQ69" s="202">
        <v>11.52</v>
      </c>
      <c r="AR69" s="202">
        <v>17.36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21.59</v>
      </c>
      <c r="M70" s="202">
        <v>0</v>
      </c>
      <c r="N70" s="202">
        <v>28.94</v>
      </c>
      <c r="O70" s="202">
        <v>48.6</v>
      </c>
      <c r="P70" s="202">
        <v>48.86</v>
      </c>
      <c r="Q70" s="202">
        <v>2.88</v>
      </c>
      <c r="R70" s="202">
        <v>2.88</v>
      </c>
      <c r="S70" s="202">
        <v>3.84</v>
      </c>
      <c r="T70" s="202">
        <v>0</v>
      </c>
      <c r="U70" s="202">
        <v>264.67</v>
      </c>
      <c r="V70" s="202">
        <v>3.48</v>
      </c>
      <c r="W70" s="202">
        <v>8.2799999999999994</v>
      </c>
      <c r="X70" s="202">
        <v>36.15</v>
      </c>
      <c r="Y70" s="202">
        <v>0</v>
      </c>
      <c r="Z70">
        <v>0</v>
      </c>
      <c r="AA70" s="202">
        <v>7.55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48.43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68.05</v>
      </c>
      <c r="AQ70" s="202">
        <v>11.52</v>
      </c>
      <c r="AR70" s="202">
        <v>10.87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22.07</v>
      </c>
      <c r="M71" s="202">
        <v>0</v>
      </c>
      <c r="N71" s="202">
        <v>28.94</v>
      </c>
      <c r="O71" s="202">
        <v>48.6</v>
      </c>
      <c r="P71" s="202">
        <v>48.86</v>
      </c>
      <c r="Q71" s="202">
        <v>3</v>
      </c>
      <c r="R71" s="202">
        <v>3</v>
      </c>
      <c r="S71" s="202">
        <v>4</v>
      </c>
      <c r="T71" s="202">
        <v>0</v>
      </c>
      <c r="U71" s="202">
        <v>264.67</v>
      </c>
      <c r="V71" s="202">
        <v>3.48</v>
      </c>
      <c r="W71" s="202">
        <v>8.2799999999999994</v>
      </c>
      <c r="X71" s="202">
        <v>36.15</v>
      </c>
      <c r="Y71" s="202">
        <v>0</v>
      </c>
      <c r="Z71">
        <v>0</v>
      </c>
      <c r="AA71" s="202">
        <v>7.55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47.38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68.05</v>
      </c>
      <c r="AQ71" s="202">
        <v>21.99</v>
      </c>
      <c r="AR71" s="202">
        <v>4.99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41.18</v>
      </c>
      <c r="M72" s="202">
        <v>0</v>
      </c>
      <c r="N72" s="202">
        <v>28.94</v>
      </c>
      <c r="O72" s="202">
        <v>48.6</v>
      </c>
      <c r="P72" s="202">
        <v>48.86</v>
      </c>
      <c r="Q72" s="202">
        <v>5.01</v>
      </c>
      <c r="R72" s="202">
        <v>5.16</v>
      </c>
      <c r="S72" s="202">
        <v>6.43</v>
      </c>
      <c r="T72" s="202">
        <v>0</v>
      </c>
      <c r="U72" s="202">
        <v>264.67</v>
      </c>
      <c r="V72" s="202">
        <v>3.48</v>
      </c>
      <c r="W72" s="202">
        <v>8.2799999999999994</v>
      </c>
      <c r="X72" s="202">
        <v>36.15</v>
      </c>
      <c r="Y72" s="202">
        <v>0</v>
      </c>
      <c r="Z72">
        <v>0</v>
      </c>
      <c r="AA72" s="202">
        <v>7.78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57.6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68.05</v>
      </c>
      <c r="AQ72" s="202">
        <v>21.99</v>
      </c>
      <c r="AR72" s="202">
        <v>1.77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41.18</v>
      </c>
      <c r="M73" s="202">
        <v>0</v>
      </c>
      <c r="N73" s="202">
        <v>28.94</v>
      </c>
      <c r="O73" s="202">
        <v>48.6</v>
      </c>
      <c r="P73" s="202">
        <v>48.86</v>
      </c>
      <c r="Q73" s="202">
        <v>5.01</v>
      </c>
      <c r="R73" s="202">
        <v>5.16</v>
      </c>
      <c r="S73" s="202">
        <v>6.43</v>
      </c>
      <c r="T73" s="202">
        <v>0</v>
      </c>
      <c r="U73" s="202">
        <v>264.67</v>
      </c>
      <c r="V73" s="202">
        <v>3.48</v>
      </c>
      <c r="W73" s="202">
        <v>8.2799999999999994</v>
      </c>
      <c r="X73" s="202">
        <v>36.15</v>
      </c>
      <c r="Y73" s="202">
        <v>0</v>
      </c>
      <c r="Z73">
        <v>0</v>
      </c>
      <c r="AA73" s="202">
        <v>7.78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57.6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68.05</v>
      </c>
      <c r="AQ73" s="202">
        <v>21.99</v>
      </c>
      <c r="AR73" s="202">
        <v>0.75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41.18</v>
      </c>
      <c r="M74" s="202">
        <v>0</v>
      </c>
      <c r="N74" s="202">
        <v>28.94</v>
      </c>
      <c r="O74" s="202">
        <v>48.6</v>
      </c>
      <c r="P74" s="202">
        <v>48.86</v>
      </c>
      <c r="Q74" s="202">
        <v>5.01</v>
      </c>
      <c r="R74" s="202">
        <v>5.16</v>
      </c>
      <c r="S74" s="202">
        <v>6.43</v>
      </c>
      <c r="T74" s="202">
        <v>0</v>
      </c>
      <c r="U74" s="202">
        <v>264.67</v>
      </c>
      <c r="V74" s="202">
        <v>3.48</v>
      </c>
      <c r="W74" s="202">
        <v>8.2799999999999994</v>
      </c>
      <c r="X74" s="202">
        <v>36.15</v>
      </c>
      <c r="Y74" s="202">
        <v>0</v>
      </c>
      <c r="Z74">
        <v>0</v>
      </c>
      <c r="AA74" s="202">
        <v>7.78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57.6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68.05</v>
      </c>
      <c r="AQ74" s="202">
        <v>21.99</v>
      </c>
      <c r="AR74" s="202">
        <v>0.42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41.18</v>
      </c>
      <c r="M75" s="202">
        <v>0</v>
      </c>
      <c r="N75" s="202">
        <v>28.94</v>
      </c>
      <c r="O75" s="202">
        <v>48.6</v>
      </c>
      <c r="P75" s="202">
        <v>48.86</v>
      </c>
      <c r="Q75" s="202">
        <v>5.01</v>
      </c>
      <c r="R75" s="202">
        <v>5.16</v>
      </c>
      <c r="S75" s="202">
        <v>6.43</v>
      </c>
      <c r="T75" s="202">
        <v>0</v>
      </c>
      <c r="U75" s="202">
        <v>264.67</v>
      </c>
      <c r="V75" s="202">
        <v>3.48</v>
      </c>
      <c r="W75" s="202">
        <v>8.2799999999999994</v>
      </c>
      <c r="X75" s="202">
        <v>36.15</v>
      </c>
      <c r="Y75" s="202">
        <v>0</v>
      </c>
      <c r="Z75">
        <v>0</v>
      </c>
      <c r="AA75" s="202">
        <v>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57.6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68.05</v>
      </c>
      <c r="AQ75" s="202">
        <v>21.99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41.18</v>
      </c>
      <c r="M76" s="202">
        <v>0</v>
      </c>
      <c r="N76" s="202">
        <v>28.94</v>
      </c>
      <c r="O76" s="202">
        <v>48.6</v>
      </c>
      <c r="P76" s="202">
        <v>48.86</v>
      </c>
      <c r="Q76" s="202">
        <v>5.01</v>
      </c>
      <c r="R76" s="202">
        <v>5.16</v>
      </c>
      <c r="S76" s="202">
        <v>6.43</v>
      </c>
      <c r="T76" s="202">
        <v>0</v>
      </c>
      <c r="U76" s="202">
        <v>264.67</v>
      </c>
      <c r="V76" s="202">
        <v>3.48</v>
      </c>
      <c r="W76" s="202">
        <v>8.2799999999999994</v>
      </c>
      <c r="X76" s="202">
        <v>36.15</v>
      </c>
      <c r="Y76" s="202">
        <v>0</v>
      </c>
      <c r="Z76">
        <v>0</v>
      </c>
      <c r="AA76" s="202">
        <v>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57.6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68.05</v>
      </c>
      <c r="AQ76" s="202">
        <v>21.99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41.18</v>
      </c>
      <c r="M77" s="202">
        <v>0</v>
      </c>
      <c r="N77" s="202">
        <v>28.94</v>
      </c>
      <c r="O77" s="202">
        <v>48.6</v>
      </c>
      <c r="P77" s="202">
        <v>48.86</v>
      </c>
      <c r="Q77" s="202">
        <v>5.01</v>
      </c>
      <c r="R77" s="202">
        <v>5.16</v>
      </c>
      <c r="S77" s="202">
        <v>6.43</v>
      </c>
      <c r="T77" s="202">
        <v>0</v>
      </c>
      <c r="U77" s="202">
        <v>264.67</v>
      </c>
      <c r="V77" s="202">
        <v>3.48</v>
      </c>
      <c r="W77" s="202">
        <v>8.2799999999999994</v>
      </c>
      <c r="X77" s="202">
        <v>36.15</v>
      </c>
      <c r="Y77" s="202">
        <v>0</v>
      </c>
      <c r="Z77">
        <v>0</v>
      </c>
      <c r="AA77" s="202">
        <v>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57.6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68.05</v>
      </c>
      <c r="AQ77" s="202">
        <v>21.99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41.18</v>
      </c>
      <c r="M78" s="202">
        <v>0</v>
      </c>
      <c r="N78" s="202">
        <v>28.94</v>
      </c>
      <c r="O78" s="202">
        <v>48.6</v>
      </c>
      <c r="P78" s="202">
        <v>48.86</v>
      </c>
      <c r="Q78" s="202">
        <v>5.01</v>
      </c>
      <c r="R78" s="202">
        <v>5.16</v>
      </c>
      <c r="S78" s="202">
        <v>6.43</v>
      </c>
      <c r="T78" s="202">
        <v>0</v>
      </c>
      <c r="U78" s="202">
        <v>264.67</v>
      </c>
      <c r="V78" s="202">
        <v>3.48</v>
      </c>
      <c r="W78" s="202">
        <v>8.2799999999999994</v>
      </c>
      <c r="X78" s="202">
        <v>36.15</v>
      </c>
      <c r="Y78" s="202">
        <v>0</v>
      </c>
      <c r="Z78">
        <v>0</v>
      </c>
      <c r="AA78" s="202">
        <v>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57.6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68.05</v>
      </c>
      <c r="AQ78" s="202">
        <v>21.99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41.18</v>
      </c>
      <c r="M79" s="202">
        <v>0</v>
      </c>
      <c r="N79" s="202">
        <v>28.94</v>
      </c>
      <c r="O79" s="202">
        <v>48.6</v>
      </c>
      <c r="P79" s="202">
        <v>48.86</v>
      </c>
      <c r="Q79" s="202">
        <v>5.01</v>
      </c>
      <c r="R79" s="202">
        <v>5.16</v>
      </c>
      <c r="S79" s="202">
        <v>6.43</v>
      </c>
      <c r="T79" s="202">
        <v>0</v>
      </c>
      <c r="U79" s="202">
        <v>264.67</v>
      </c>
      <c r="V79" s="202">
        <v>3.48</v>
      </c>
      <c r="W79" s="202">
        <v>8.2799999999999994</v>
      </c>
      <c r="X79" s="202">
        <v>36.15</v>
      </c>
      <c r="Y79" s="202">
        <v>0</v>
      </c>
      <c r="Z79">
        <v>0</v>
      </c>
      <c r="AA79" s="202">
        <v>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97.6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68.05</v>
      </c>
      <c r="AQ79" s="202">
        <v>21.99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41.18</v>
      </c>
      <c r="M80" s="202">
        <v>0</v>
      </c>
      <c r="N80" s="202">
        <v>28.94</v>
      </c>
      <c r="O80" s="202">
        <v>48.6</v>
      </c>
      <c r="P80" s="202">
        <v>48.86</v>
      </c>
      <c r="Q80" s="202">
        <v>5.01</v>
      </c>
      <c r="R80" s="202">
        <v>5.16</v>
      </c>
      <c r="S80" s="202">
        <v>6.43</v>
      </c>
      <c r="T80" s="202">
        <v>0</v>
      </c>
      <c r="U80" s="202">
        <v>264.67</v>
      </c>
      <c r="V80" s="202">
        <v>3.48</v>
      </c>
      <c r="W80" s="202">
        <v>8.2799999999999994</v>
      </c>
      <c r="X80" s="202">
        <v>36.15</v>
      </c>
      <c r="Y80" s="202">
        <v>0</v>
      </c>
      <c r="Z80">
        <v>0</v>
      </c>
      <c r="AA80" s="202">
        <v>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97.6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68.05</v>
      </c>
      <c r="AQ80" s="202">
        <v>21.99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41.18</v>
      </c>
      <c r="M81" s="202">
        <v>0</v>
      </c>
      <c r="N81" s="202">
        <v>28.94</v>
      </c>
      <c r="O81" s="202">
        <v>48.6</v>
      </c>
      <c r="P81" s="202">
        <v>48.86</v>
      </c>
      <c r="Q81" s="202">
        <v>5.01</v>
      </c>
      <c r="R81" s="202">
        <v>5.16</v>
      </c>
      <c r="S81" s="202">
        <v>6.43</v>
      </c>
      <c r="T81" s="202">
        <v>0</v>
      </c>
      <c r="U81" s="202">
        <v>264.67</v>
      </c>
      <c r="V81" s="202">
        <v>3.48</v>
      </c>
      <c r="W81" s="202">
        <v>8.2799999999999994</v>
      </c>
      <c r="X81" s="202">
        <v>36.15</v>
      </c>
      <c r="Y81" s="202">
        <v>0</v>
      </c>
      <c r="Z81">
        <v>0</v>
      </c>
      <c r="AA81" s="202">
        <v>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97.6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68.05</v>
      </c>
      <c r="AQ81" s="202">
        <v>21.99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41.18</v>
      </c>
      <c r="M82" s="202">
        <v>0</v>
      </c>
      <c r="N82" s="202">
        <v>28.94</v>
      </c>
      <c r="O82" s="202">
        <v>48.6</v>
      </c>
      <c r="P82" s="202">
        <v>48.86</v>
      </c>
      <c r="Q82" s="202">
        <v>5.01</v>
      </c>
      <c r="R82" s="202">
        <v>5.16</v>
      </c>
      <c r="S82" s="202">
        <v>6.43</v>
      </c>
      <c r="T82" s="202">
        <v>0</v>
      </c>
      <c r="U82" s="202">
        <v>264.67</v>
      </c>
      <c r="V82" s="202">
        <v>3.48</v>
      </c>
      <c r="W82" s="202">
        <v>8.2799999999999994</v>
      </c>
      <c r="X82" s="202">
        <v>36.15</v>
      </c>
      <c r="Y82" s="202">
        <v>0</v>
      </c>
      <c r="Z82">
        <v>0</v>
      </c>
      <c r="AA82" s="202">
        <v>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97.6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68.05</v>
      </c>
      <c r="AQ82" s="202">
        <v>21.99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41.18</v>
      </c>
      <c r="M83" s="202">
        <v>0</v>
      </c>
      <c r="N83" s="202">
        <v>28.94</v>
      </c>
      <c r="O83" s="202">
        <v>48.6</v>
      </c>
      <c r="P83" s="202">
        <v>48.86</v>
      </c>
      <c r="Q83" s="202">
        <v>5.22</v>
      </c>
      <c r="R83" s="202">
        <v>5.38</v>
      </c>
      <c r="S83" s="202">
        <v>6.7</v>
      </c>
      <c r="T83" s="202">
        <v>0</v>
      </c>
      <c r="U83" s="202">
        <v>264.67</v>
      </c>
      <c r="V83" s="202">
        <v>3.52</v>
      </c>
      <c r="W83" s="202">
        <v>8.2799999999999994</v>
      </c>
      <c r="X83" s="202">
        <v>36.15</v>
      </c>
      <c r="Y83" s="202">
        <v>0</v>
      </c>
      <c r="Z83">
        <v>0</v>
      </c>
      <c r="AA83" s="202">
        <v>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97.6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68.05</v>
      </c>
      <c r="AQ83" s="202">
        <v>21.98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41.18</v>
      </c>
      <c r="M84" s="202">
        <v>0</v>
      </c>
      <c r="N84" s="202">
        <v>28.94</v>
      </c>
      <c r="O84" s="202">
        <v>48.6</v>
      </c>
      <c r="P84" s="202">
        <v>48.86</v>
      </c>
      <c r="Q84" s="202">
        <v>5.01</v>
      </c>
      <c r="R84" s="202">
        <v>5.16</v>
      </c>
      <c r="S84" s="202">
        <v>6.43</v>
      </c>
      <c r="T84" s="202">
        <v>0</v>
      </c>
      <c r="U84" s="202">
        <v>264.67</v>
      </c>
      <c r="V84" s="202">
        <v>3.57</v>
      </c>
      <c r="W84" s="202">
        <v>8.2799999999999994</v>
      </c>
      <c r="X84" s="202">
        <v>36.15</v>
      </c>
      <c r="Y84" s="202">
        <v>0</v>
      </c>
      <c r="Z84">
        <v>0</v>
      </c>
      <c r="AA84" s="202">
        <v>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97.6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68.05</v>
      </c>
      <c r="AQ84" s="202">
        <v>21.99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41.18</v>
      </c>
      <c r="M85" s="202">
        <v>0</v>
      </c>
      <c r="N85" s="202">
        <v>28.94</v>
      </c>
      <c r="O85" s="202">
        <v>48.6</v>
      </c>
      <c r="P85" s="202">
        <v>48.86</v>
      </c>
      <c r="Q85" s="202">
        <v>5.01</v>
      </c>
      <c r="R85" s="202">
        <v>5.16</v>
      </c>
      <c r="S85" s="202">
        <v>6.43</v>
      </c>
      <c r="T85" s="202">
        <v>0</v>
      </c>
      <c r="U85" s="202">
        <v>264.67</v>
      </c>
      <c r="V85" s="202">
        <v>3.57</v>
      </c>
      <c r="W85" s="202">
        <v>8.2799999999999994</v>
      </c>
      <c r="X85" s="202">
        <v>36.15</v>
      </c>
      <c r="Y85" s="202">
        <v>0</v>
      </c>
      <c r="Z85">
        <v>0</v>
      </c>
      <c r="AA85" s="202">
        <v>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97.6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68.05</v>
      </c>
      <c r="AQ85" s="202">
        <v>21.99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41.18</v>
      </c>
      <c r="M86" s="202">
        <v>0</v>
      </c>
      <c r="N86" s="202">
        <v>28.94</v>
      </c>
      <c r="O86" s="202">
        <v>48.6</v>
      </c>
      <c r="P86" s="202">
        <v>48.86</v>
      </c>
      <c r="Q86" s="202">
        <v>5.01</v>
      </c>
      <c r="R86" s="202">
        <v>5.16</v>
      </c>
      <c r="S86" s="202">
        <v>6.43</v>
      </c>
      <c r="T86" s="202">
        <v>0</v>
      </c>
      <c r="U86" s="202">
        <v>264.67</v>
      </c>
      <c r="V86" s="202">
        <v>3.6</v>
      </c>
      <c r="W86" s="202">
        <v>8.2799999999999994</v>
      </c>
      <c r="X86" s="202">
        <v>36.15</v>
      </c>
      <c r="Y86" s="202">
        <v>0</v>
      </c>
      <c r="Z86">
        <v>0</v>
      </c>
      <c r="AA86" s="202">
        <v>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97.6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68.05</v>
      </c>
      <c r="AQ86" s="202">
        <v>21.99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41.18</v>
      </c>
      <c r="M87" s="202">
        <v>0</v>
      </c>
      <c r="N87" s="202">
        <v>28.94</v>
      </c>
      <c r="O87" s="202">
        <v>48.6</v>
      </c>
      <c r="P87" s="202">
        <v>48.86</v>
      </c>
      <c r="Q87" s="202">
        <v>5.01</v>
      </c>
      <c r="R87" s="202">
        <v>6.85</v>
      </c>
      <c r="S87" s="202">
        <v>8.11</v>
      </c>
      <c r="T87" s="202">
        <v>0</v>
      </c>
      <c r="U87" s="202">
        <v>264.67</v>
      </c>
      <c r="V87" s="202">
        <v>3.6</v>
      </c>
      <c r="W87" s="202">
        <v>8.2799999999999994</v>
      </c>
      <c r="X87" s="202">
        <v>36.15</v>
      </c>
      <c r="Y87" s="202">
        <v>0</v>
      </c>
      <c r="Z87">
        <v>0</v>
      </c>
      <c r="AA87" s="202">
        <v>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97.6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68.05</v>
      </c>
      <c r="AQ87" s="202">
        <v>21.98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41.18</v>
      </c>
      <c r="M88" s="202">
        <v>0</v>
      </c>
      <c r="N88" s="202">
        <v>28.94</v>
      </c>
      <c r="O88" s="202">
        <v>48.6</v>
      </c>
      <c r="P88" s="202">
        <v>48.86</v>
      </c>
      <c r="Q88" s="202">
        <v>5.01</v>
      </c>
      <c r="R88" s="202">
        <v>5.16</v>
      </c>
      <c r="S88" s="202">
        <v>6.43</v>
      </c>
      <c r="T88" s="202">
        <v>0</v>
      </c>
      <c r="U88" s="202">
        <v>264.67</v>
      </c>
      <c r="V88" s="202">
        <v>3.65</v>
      </c>
      <c r="W88" s="202">
        <v>8.2799999999999994</v>
      </c>
      <c r="X88" s="202">
        <v>36.15</v>
      </c>
      <c r="Y88" s="202">
        <v>0</v>
      </c>
      <c r="Z88">
        <v>0</v>
      </c>
      <c r="AA88" s="202">
        <v>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97.6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68.05</v>
      </c>
      <c r="AQ88" s="202">
        <v>21.99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41.18</v>
      </c>
      <c r="M89" s="202">
        <v>0</v>
      </c>
      <c r="N89" s="202">
        <v>28.94</v>
      </c>
      <c r="O89" s="202">
        <v>48.6</v>
      </c>
      <c r="P89" s="202">
        <v>48.86</v>
      </c>
      <c r="Q89" s="202">
        <v>5.01</v>
      </c>
      <c r="R89" s="202">
        <v>5.16</v>
      </c>
      <c r="S89" s="202">
        <v>6.43</v>
      </c>
      <c r="T89" s="202">
        <v>0</v>
      </c>
      <c r="U89" s="202">
        <v>264.67</v>
      </c>
      <c r="V89" s="202">
        <v>3.65</v>
      </c>
      <c r="W89" s="202">
        <v>8.2799999999999994</v>
      </c>
      <c r="X89" s="202">
        <v>36.15</v>
      </c>
      <c r="Y89" s="202">
        <v>0</v>
      </c>
      <c r="Z89">
        <v>0</v>
      </c>
      <c r="AA89" s="202">
        <v>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97.6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68.05</v>
      </c>
      <c r="AQ89" s="202">
        <v>21.99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41.18</v>
      </c>
      <c r="M90" s="202">
        <v>0</v>
      </c>
      <c r="N90" s="202">
        <v>28.94</v>
      </c>
      <c r="O90" s="202">
        <v>48.6</v>
      </c>
      <c r="P90" s="202">
        <v>48.86</v>
      </c>
      <c r="Q90" s="202">
        <v>5.01</v>
      </c>
      <c r="R90" s="202">
        <v>5.16</v>
      </c>
      <c r="S90" s="202">
        <v>6.43</v>
      </c>
      <c r="T90" s="202">
        <v>0</v>
      </c>
      <c r="U90" s="202">
        <v>264.67</v>
      </c>
      <c r="V90" s="202">
        <v>3.8</v>
      </c>
      <c r="W90" s="202">
        <v>8.2799999999999994</v>
      </c>
      <c r="X90" s="202">
        <v>36.15</v>
      </c>
      <c r="Y90" s="202">
        <v>0</v>
      </c>
      <c r="Z90">
        <v>0</v>
      </c>
      <c r="AA90" s="202">
        <v>8.15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97.6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68.05</v>
      </c>
      <c r="AQ90" s="202">
        <v>21.99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6.39</v>
      </c>
      <c r="L91" s="202">
        <v>41.18</v>
      </c>
      <c r="M91" s="202">
        <v>0</v>
      </c>
      <c r="N91" s="202">
        <v>28.94</v>
      </c>
      <c r="O91" s="202">
        <v>48.6</v>
      </c>
      <c r="P91" s="202">
        <v>48.86</v>
      </c>
      <c r="Q91" s="202">
        <v>5.01</v>
      </c>
      <c r="R91" s="202">
        <v>5.16</v>
      </c>
      <c r="S91" s="202">
        <v>6.43</v>
      </c>
      <c r="T91" s="202">
        <v>0</v>
      </c>
      <c r="U91" s="202">
        <v>264.67</v>
      </c>
      <c r="V91" s="202">
        <v>3.8</v>
      </c>
      <c r="W91" s="202">
        <v>8.2799999999999994</v>
      </c>
      <c r="X91" s="202">
        <v>36.15</v>
      </c>
      <c r="Y91" s="202">
        <v>0</v>
      </c>
      <c r="Z91">
        <v>0</v>
      </c>
      <c r="AA91" s="202">
        <v>8.15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97.6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68.05</v>
      </c>
      <c r="AQ91" s="202">
        <v>21.99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10.78</v>
      </c>
      <c r="L92" s="202">
        <v>41.18</v>
      </c>
      <c r="M92" s="202">
        <v>0</v>
      </c>
      <c r="N92" s="202">
        <v>28.94</v>
      </c>
      <c r="O92" s="202">
        <v>48.6</v>
      </c>
      <c r="P92" s="202">
        <v>48.86</v>
      </c>
      <c r="Q92" s="202">
        <v>5.01</v>
      </c>
      <c r="R92" s="202">
        <v>5.16</v>
      </c>
      <c r="S92" s="202">
        <v>6.43</v>
      </c>
      <c r="T92" s="202">
        <v>0</v>
      </c>
      <c r="U92" s="202">
        <v>264.67</v>
      </c>
      <c r="V92" s="202">
        <v>3.94</v>
      </c>
      <c r="W92" s="202">
        <v>8.2799999999999994</v>
      </c>
      <c r="X92" s="202">
        <v>36.15</v>
      </c>
      <c r="Y92" s="202">
        <v>0</v>
      </c>
      <c r="Z92">
        <v>0</v>
      </c>
      <c r="AA92" s="202">
        <v>8.15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97.6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68.05</v>
      </c>
      <c r="AQ92" s="202">
        <v>21.99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10.71</v>
      </c>
      <c r="L93" s="202">
        <v>41.18</v>
      </c>
      <c r="M93" s="202">
        <v>0</v>
      </c>
      <c r="N93" s="202">
        <v>28.94</v>
      </c>
      <c r="O93" s="202">
        <v>48.6</v>
      </c>
      <c r="P93" s="202">
        <v>48.86</v>
      </c>
      <c r="Q93" s="202">
        <v>5.01</v>
      </c>
      <c r="R93" s="202">
        <v>5.16</v>
      </c>
      <c r="S93" s="202">
        <v>6.43</v>
      </c>
      <c r="T93" s="202">
        <v>0</v>
      </c>
      <c r="U93" s="202">
        <v>264.67</v>
      </c>
      <c r="V93" s="202">
        <v>3.94</v>
      </c>
      <c r="W93" s="202">
        <v>8.2799999999999994</v>
      </c>
      <c r="X93" s="202">
        <v>36.15</v>
      </c>
      <c r="Y93" s="202">
        <v>0</v>
      </c>
      <c r="Z93">
        <v>0</v>
      </c>
      <c r="AA93" s="202">
        <v>8.15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97.6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68.05</v>
      </c>
      <c r="AQ93" s="202">
        <v>21.99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10.45</v>
      </c>
      <c r="L94" s="202">
        <v>41.18</v>
      </c>
      <c r="M94" s="202">
        <v>0</v>
      </c>
      <c r="N94" s="202">
        <v>28.94</v>
      </c>
      <c r="O94" s="202">
        <v>48.6</v>
      </c>
      <c r="P94" s="202">
        <v>48.86</v>
      </c>
      <c r="Q94" s="202">
        <v>5.01</v>
      </c>
      <c r="R94" s="202">
        <v>5.16</v>
      </c>
      <c r="S94" s="202">
        <v>6.43</v>
      </c>
      <c r="T94" s="202">
        <v>0</v>
      </c>
      <c r="U94" s="202">
        <v>264.67</v>
      </c>
      <c r="V94" s="202">
        <v>4.0999999999999996</v>
      </c>
      <c r="W94" s="202">
        <v>8.2799999999999994</v>
      </c>
      <c r="X94" s="202">
        <v>36.15</v>
      </c>
      <c r="Y94" s="202">
        <v>0</v>
      </c>
      <c r="Z94">
        <v>0</v>
      </c>
      <c r="AA94" s="202">
        <v>8.15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97.6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68.05</v>
      </c>
      <c r="AQ94" s="202">
        <v>21.99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10.15</v>
      </c>
      <c r="L95" s="202">
        <v>41.18</v>
      </c>
      <c r="M95" s="202">
        <v>0</v>
      </c>
      <c r="N95" s="202">
        <v>28.94</v>
      </c>
      <c r="O95" s="202">
        <v>48.6</v>
      </c>
      <c r="P95" s="202">
        <v>48.86</v>
      </c>
      <c r="Q95" s="202">
        <v>5.01</v>
      </c>
      <c r="R95" s="202">
        <v>5.16</v>
      </c>
      <c r="S95" s="202">
        <v>6.43</v>
      </c>
      <c r="T95" s="202">
        <v>0</v>
      </c>
      <c r="U95" s="202">
        <v>264.67</v>
      </c>
      <c r="V95" s="202">
        <v>4.25</v>
      </c>
      <c r="W95" s="202">
        <v>8.2799999999999994</v>
      </c>
      <c r="X95" s="202">
        <v>36.15</v>
      </c>
      <c r="Y95" s="202">
        <v>0</v>
      </c>
      <c r="Z95">
        <v>0</v>
      </c>
      <c r="AA95" s="202">
        <v>7.78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97.6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68.05</v>
      </c>
      <c r="AQ95" s="202">
        <v>21.98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9.7899999999999991</v>
      </c>
      <c r="L96" s="202">
        <v>41.18</v>
      </c>
      <c r="M96" s="202">
        <v>0</v>
      </c>
      <c r="N96" s="202">
        <v>28.94</v>
      </c>
      <c r="O96" s="202">
        <v>48.6</v>
      </c>
      <c r="P96" s="202">
        <v>48.86</v>
      </c>
      <c r="Q96" s="202">
        <v>5.01</v>
      </c>
      <c r="R96" s="202">
        <v>5.16</v>
      </c>
      <c r="S96" s="202">
        <v>6.43</v>
      </c>
      <c r="T96" s="202">
        <v>0</v>
      </c>
      <c r="U96" s="202">
        <v>264.67</v>
      </c>
      <c r="V96" s="202">
        <v>4.4400000000000004</v>
      </c>
      <c r="W96" s="202">
        <v>8.2799999999999994</v>
      </c>
      <c r="X96" s="202">
        <v>36.15</v>
      </c>
      <c r="Y96" s="202">
        <v>0</v>
      </c>
      <c r="Z96">
        <v>0</v>
      </c>
      <c r="AA96" s="202">
        <v>7.78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97.6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68.05</v>
      </c>
      <c r="AQ96" s="202">
        <v>21.98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41.18</v>
      </c>
      <c r="M97" s="202">
        <v>0</v>
      </c>
      <c r="N97" s="202">
        <v>28.94</v>
      </c>
      <c r="O97" s="202">
        <v>48.6</v>
      </c>
      <c r="P97" s="202">
        <v>48.86</v>
      </c>
      <c r="Q97" s="202">
        <v>5.01</v>
      </c>
      <c r="R97" s="202">
        <v>5.16</v>
      </c>
      <c r="S97" s="202">
        <v>6.43</v>
      </c>
      <c r="T97" s="202">
        <v>0</v>
      </c>
      <c r="U97" s="202">
        <v>264.67</v>
      </c>
      <c r="V97" s="202">
        <v>2.87</v>
      </c>
      <c r="W97" s="202">
        <v>8.2799999999999994</v>
      </c>
      <c r="X97" s="202">
        <v>36.15</v>
      </c>
      <c r="Y97" s="202">
        <v>0</v>
      </c>
      <c r="Z97">
        <v>0</v>
      </c>
      <c r="AA97" s="202">
        <v>7.78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97.6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68.05</v>
      </c>
      <c r="AQ97" s="202">
        <v>21.98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41.18</v>
      </c>
      <c r="M98" s="202">
        <v>0</v>
      </c>
      <c r="N98" s="202">
        <v>28.94</v>
      </c>
      <c r="O98" s="202">
        <v>48.6</v>
      </c>
      <c r="P98" s="202">
        <v>48.86</v>
      </c>
      <c r="Q98" s="202">
        <v>5.01</v>
      </c>
      <c r="R98" s="202">
        <v>5.16</v>
      </c>
      <c r="S98" s="202">
        <v>6.43</v>
      </c>
      <c r="T98" s="202">
        <v>0</v>
      </c>
      <c r="U98" s="202">
        <v>264.67</v>
      </c>
      <c r="V98" s="202">
        <v>2.87</v>
      </c>
      <c r="W98" s="202">
        <v>8.2799999999999994</v>
      </c>
      <c r="X98" s="202">
        <v>36.15</v>
      </c>
      <c r="Y98" s="202">
        <v>0</v>
      </c>
      <c r="Z98">
        <v>0</v>
      </c>
      <c r="AA98" s="202">
        <v>7.78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97.6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68.05</v>
      </c>
      <c r="AQ98" s="202">
        <v>21.98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0.65342750000000038</v>
      </c>
      <c r="L99">
        <f t="shared" si="0"/>
        <v>0.65949749999999963</v>
      </c>
      <c r="M99">
        <f t="shared" si="0"/>
        <v>0</v>
      </c>
      <c r="N99">
        <f t="shared" si="0"/>
        <v>0.68097000000000096</v>
      </c>
      <c r="O99">
        <f t="shared" si="0"/>
        <v>1.1663999999999997</v>
      </c>
      <c r="P99">
        <f t="shared" si="0"/>
        <v>1.0502475000000002</v>
      </c>
      <c r="Q99">
        <f t="shared" si="0"/>
        <v>8.4224999999999911E-2</v>
      </c>
      <c r="R99">
        <f t="shared" si="0"/>
        <v>8.7730000000000044E-2</v>
      </c>
      <c r="S99">
        <f t="shared" si="0"/>
        <v>0.11120500000000007</v>
      </c>
      <c r="T99">
        <f t="shared" si="0"/>
        <v>0</v>
      </c>
      <c r="U99">
        <f t="shared" si="0"/>
        <v>7.1194199999999848</v>
      </c>
      <c r="V99">
        <f t="shared" si="0"/>
        <v>9.2377500000000112E-2</v>
      </c>
      <c r="W99">
        <f t="shared" si="0"/>
        <v>0.18130749999999979</v>
      </c>
      <c r="X99">
        <f t="shared" si="0"/>
        <v>0.78298000000000112</v>
      </c>
      <c r="Y99">
        <f t="shared" si="0"/>
        <v>0</v>
      </c>
      <c r="Z99">
        <f t="shared" si="0"/>
        <v>0</v>
      </c>
      <c r="AA99">
        <f t="shared" si="0"/>
        <v>0.19286999999999971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1.4068050000000005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1.184740000000001</v>
      </c>
      <c r="AQ99">
        <f t="shared" si="0"/>
        <v>0.34991999999999979</v>
      </c>
      <c r="AR99">
        <f t="shared" si="0"/>
        <v>0.24963999999999983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2.5099999999999998</v>
      </c>
      <c r="L3" s="202">
        <v>203.44</v>
      </c>
      <c r="M3" s="202">
        <v>27.09</v>
      </c>
      <c r="N3" s="202">
        <v>34.97</v>
      </c>
      <c r="O3" s="202">
        <v>0</v>
      </c>
      <c r="P3" s="202">
        <v>30.25</v>
      </c>
      <c r="Q3" s="202">
        <v>6.58</v>
      </c>
      <c r="R3" s="202">
        <v>3.84</v>
      </c>
      <c r="S3" s="202">
        <v>9.6300000000000008</v>
      </c>
      <c r="T3" s="202">
        <v>0</v>
      </c>
      <c r="U3" s="202">
        <v>24.66</v>
      </c>
      <c r="V3" s="202">
        <v>4.67</v>
      </c>
      <c r="W3" s="202">
        <v>10.01</v>
      </c>
      <c r="X3" s="202">
        <v>43.66</v>
      </c>
      <c r="Y3" s="202">
        <v>0</v>
      </c>
      <c r="Z3">
        <v>0</v>
      </c>
      <c r="AA3" s="202">
        <v>11.06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58.53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19.190000000000001</v>
      </c>
      <c r="AQ3" s="202">
        <v>7.69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2.48</v>
      </c>
      <c r="L4" s="202">
        <v>203.44</v>
      </c>
      <c r="M4" s="202">
        <v>27.09</v>
      </c>
      <c r="N4" s="202">
        <v>34.97</v>
      </c>
      <c r="O4" s="202">
        <v>0</v>
      </c>
      <c r="P4" s="202">
        <v>30.25</v>
      </c>
      <c r="Q4" s="202">
        <v>3.33</v>
      </c>
      <c r="R4" s="202">
        <v>3.84</v>
      </c>
      <c r="S4" s="202">
        <v>4.28</v>
      </c>
      <c r="T4" s="202">
        <v>0</v>
      </c>
      <c r="U4" s="202">
        <v>24.66</v>
      </c>
      <c r="V4" s="202">
        <v>4.67</v>
      </c>
      <c r="W4" s="202">
        <v>10.01</v>
      </c>
      <c r="X4" s="202">
        <v>43.66</v>
      </c>
      <c r="Y4" s="202">
        <v>0</v>
      </c>
      <c r="Z4">
        <v>0</v>
      </c>
      <c r="AA4" s="202">
        <v>11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58.53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19.190000000000001</v>
      </c>
      <c r="AQ4" s="202">
        <v>7.69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2.48</v>
      </c>
      <c r="L5" s="202">
        <v>203.44</v>
      </c>
      <c r="M5" s="202">
        <v>27.09</v>
      </c>
      <c r="N5" s="202">
        <v>34.97</v>
      </c>
      <c r="O5" s="202">
        <v>0</v>
      </c>
      <c r="P5" s="202">
        <v>26.05</v>
      </c>
      <c r="Q5" s="202">
        <v>3.33</v>
      </c>
      <c r="R5" s="202">
        <v>5.38</v>
      </c>
      <c r="S5" s="202">
        <v>4.28</v>
      </c>
      <c r="T5" s="202">
        <v>0</v>
      </c>
      <c r="U5" s="202">
        <v>24.66</v>
      </c>
      <c r="V5" s="202">
        <v>3.36</v>
      </c>
      <c r="W5" s="202">
        <v>10.01</v>
      </c>
      <c r="X5" s="202">
        <v>43.66</v>
      </c>
      <c r="Y5" s="202">
        <v>0</v>
      </c>
      <c r="Z5">
        <v>0</v>
      </c>
      <c r="AA5" s="202">
        <v>11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52.39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19.190000000000001</v>
      </c>
      <c r="AQ5" s="202">
        <v>7.69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2.48</v>
      </c>
      <c r="L6" s="202">
        <v>203.44</v>
      </c>
      <c r="M6" s="202">
        <v>27.09</v>
      </c>
      <c r="N6" s="202">
        <v>34.97</v>
      </c>
      <c r="O6" s="202">
        <v>0</v>
      </c>
      <c r="P6" s="202">
        <v>26.05</v>
      </c>
      <c r="Q6" s="202">
        <v>3.33</v>
      </c>
      <c r="R6" s="202">
        <v>5.38</v>
      </c>
      <c r="S6" s="202">
        <v>4.28</v>
      </c>
      <c r="T6" s="202">
        <v>0</v>
      </c>
      <c r="U6" s="202">
        <v>24.66</v>
      </c>
      <c r="V6" s="202">
        <v>3.36</v>
      </c>
      <c r="W6" s="202">
        <v>10.01</v>
      </c>
      <c r="X6" s="202">
        <v>43.66</v>
      </c>
      <c r="Y6" s="202">
        <v>0</v>
      </c>
      <c r="Z6">
        <v>0</v>
      </c>
      <c r="AA6" s="202">
        <v>11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52.39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19.190000000000001</v>
      </c>
      <c r="AQ6" s="202">
        <v>7.69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2.48</v>
      </c>
      <c r="L7" s="202">
        <v>203.44</v>
      </c>
      <c r="M7" s="202">
        <v>27.09</v>
      </c>
      <c r="N7" s="202">
        <v>34.97</v>
      </c>
      <c r="O7" s="202">
        <v>0</v>
      </c>
      <c r="P7" s="202">
        <v>26.05</v>
      </c>
      <c r="Q7" s="202">
        <v>3.33</v>
      </c>
      <c r="R7" s="202">
        <v>5.17</v>
      </c>
      <c r="S7" s="202">
        <v>4.28</v>
      </c>
      <c r="T7" s="202">
        <v>0</v>
      </c>
      <c r="U7" s="202">
        <v>24.66</v>
      </c>
      <c r="V7" s="202">
        <v>3.36</v>
      </c>
      <c r="W7" s="202">
        <v>10.01</v>
      </c>
      <c r="X7" s="202">
        <v>43.66</v>
      </c>
      <c r="Y7" s="202">
        <v>0</v>
      </c>
      <c r="Z7">
        <v>0</v>
      </c>
      <c r="AA7" s="202">
        <v>11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52.39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19.190000000000001</v>
      </c>
      <c r="AQ7" s="202">
        <v>7.69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2.48</v>
      </c>
      <c r="L8" s="202">
        <v>203.44</v>
      </c>
      <c r="M8" s="202">
        <v>27.09</v>
      </c>
      <c r="N8" s="202">
        <v>34.97</v>
      </c>
      <c r="O8" s="202">
        <v>0</v>
      </c>
      <c r="P8" s="202">
        <v>26.05</v>
      </c>
      <c r="Q8" s="202">
        <v>3.33</v>
      </c>
      <c r="R8" s="202">
        <v>3.49</v>
      </c>
      <c r="S8" s="202">
        <v>4.28</v>
      </c>
      <c r="T8" s="202">
        <v>0</v>
      </c>
      <c r="U8" s="202">
        <v>24.66</v>
      </c>
      <c r="V8" s="202">
        <v>3.36</v>
      </c>
      <c r="W8" s="202">
        <v>10.01</v>
      </c>
      <c r="X8" s="202">
        <v>43.66</v>
      </c>
      <c r="Y8" s="202">
        <v>0</v>
      </c>
      <c r="Z8">
        <v>0</v>
      </c>
      <c r="AA8" s="202">
        <v>11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52.39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19.190000000000001</v>
      </c>
      <c r="AQ8" s="202">
        <v>7.69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2.48</v>
      </c>
      <c r="L9" s="202">
        <v>203.44</v>
      </c>
      <c r="M9" s="202">
        <v>27.09</v>
      </c>
      <c r="N9" s="202">
        <v>34.97</v>
      </c>
      <c r="O9" s="202">
        <v>0</v>
      </c>
      <c r="P9" s="202">
        <v>26.05</v>
      </c>
      <c r="Q9" s="202">
        <v>3.33</v>
      </c>
      <c r="R9" s="202">
        <v>3.44</v>
      </c>
      <c r="S9" s="202">
        <v>4.28</v>
      </c>
      <c r="T9" s="202">
        <v>0</v>
      </c>
      <c r="U9" s="202">
        <v>24.66</v>
      </c>
      <c r="V9" s="202">
        <v>3.36</v>
      </c>
      <c r="W9" s="202">
        <v>10.01</v>
      </c>
      <c r="X9" s="202">
        <v>43.66</v>
      </c>
      <c r="Y9" s="202">
        <v>0</v>
      </c>
      <c r="Z9">
        <v>0</v>
      </c>
      <c r="AA9" s="202">
        <v>11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52.39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19.190000000000001</v>
      </c>
      <c r="AQ9" s="202">
        <v>7.69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2.48</v>
      </c>
      <c r="L10" s="202">
        <v>203.44</v>
      </c>
      <c r="M10" s="202">
        <v>27.09</v>
      </c>
      <c r="N10" s="202">
        <v>34.97</v>
      </c>
      <c r="O10" s="202">
        <v>0</v>
      </c>
      <c r="P10" s="202">
        <v>26.05</v>
      </c>
      <c r="Q10" s="202">
        <v>3.33</v>
      </c>
      <c r="R10" s="202">
        <v>3.44</v>
      </c>
      <c r="S10" s="202">
        <v>4.28</v>
      </c>
      <c r="T10" s="202">
        <v>0</v>
      </c>
      <c r="U10" s="202">
        <v>24.66</v>
      </c>
      <c r="V10" s="202">
        <v>3.36</v>
      </c>
      <c r="W10" s="202">
        <v>10.01</v>
      </c>
      <c r="X10" s="202">
        <v>43.66</v>
      </c>
      <c r="Y10" s="202">
        <v>0</v>
      </c>
      <c r="Z10">
        <v>0</v>
      </c>
      <c r="AA10" s="202">
        <v>11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52.39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19.190000000000001</v>
      </c>
      <c r="AQ10" s="202">
        <v>7.69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2.48</v>
      </c>
      <c r="L11" s="202">
        <v>203.44</v>
      </c>
      <c r="M11" s="202">
        <v>27.09</v>
      </c>
      <c r="N11" s="202">
        <v>34.97</v>
      </c>
      <c r="O11" s="202">
        <v>0</v>
      </c>
      <c r="P11" s="202">
        <v>26.05</v>
      </c>
      <c r="Q11" s="202">
        <v>3.33</v>
      </c>
      <c r="R11" s="202">
        <v>3.44</v>
      </c>
      <c r="S11" s="202">
        <v>4.28</v>
      </c>
      <c r="T11" s="202">
        <v>0</v>
      </c>
      <c r="U11" s="202">
        <v>24.66</v>
      </c>
      <c r="V11" s="202">
        <v>3.36</v>
      </c>
      <c r="W11" s="202">
        <v>10.01</v>
      </c>
      <c r="X11" s="202">
        <v>43.66</v>
      </c>
      <c r="Y11" s="202">
        <v>0</v>
      </c>
      <c r="Z11">
        <v>0</v>
      </c>
      <c r="AA11" s="202">
        <v>11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52.39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19.190000000000001</v>
      </c>
      <c r="AQ11" s="202">
        <v>7.69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2.48</v>
      </c>
      <c r="L12" s="202">
        <v>203.44</v>
      </c>
      <c r="M12" s="202">
        <v>27.09</v>
      </c>
      <c r="N12" s="202">
        <v>34.97</v>
      </c>
      <c r="O12" s="202">
        <v>0</v>
      </c>
      <c r="P12" s="202">
        <v>26.05</v>
      </c>
      <c r="Q12" s="202">
        <v>3.33</v>
      </c>
      <c r="R12" s="202">
        <v>3.44</v>
      </c>
      <c r="S12" s="202">
        <v>4.28</v>
      </c>
      <c r="T12" s="202">
        <v>0</v>
      </c>
      <c r="U12" s="202">
        <v>24.66</v>
      </c>
      <c r="V12" s="202">
        <v>3.36</v>
      </c>
      <c r="W12" s="202">
        <v>10.01</v>
      </c>
      <c r="X12" s="202">
        <v>43.66</v>
      </c>
      <c r="Y12" s="202">
        <v>0</v>
      </c>
      <c r="Z12">
        <v>0</v>
      </c>
      <c r="AA12" s="202">
        <v>11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52.39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19.190000000000001</v>
      </c>
      <c r="AQ12" s="202">
        <v>7.69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2.48</v>
      </c>
      <c r="L13" s="202">
        <v>203.44</v>
      </c>
      <c r="M13" s="202">
        <v>27.09</v>
      </c>
      <c r="N13" s="202">
        <v>34.97</v>
      </c>
      <c r="O13" s="202">
        <v>0</v>
      </c>
      <c r="P13" s="202">
        <v>26.05</v>
      </c>
      <c r="Q13" s="202">
        <v>3.33</v>
      </c>
      <c r="R13" s="202">
        <v>3.44</v>
      </c>
      <c r="S13" s="202">
        <v>4.28</v>
      </c>
      <c r="T13" s="202">
        <v>0</v>
      </c>
      <c r="U13" s="202">
        <v>24.66</v>
      </c>
      <c r="V13" s="202">
        <v>3.36</v>
      </c>
      <c r="W13" s="202">
        <v>10.01</v>
      </c>
      <c r="X13" s="202">
        <v>43.66</v>
      </c>
      <c r="Y13" s="202">
        <v>0</v>
      </c>
      <c r="Z13">
        <v>0</v>
      </c>
      <c r="AA13" s="202">
        <v>11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52.39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19.190000000000001</v>
      </c>
      <c r="AQ13" s="202">
        <v>7.69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2.48</v>
      </c>
      <c r="L14" s="202">
        <v>203.44</v>
      </c>
      <c r="M14" s="202">
        <v>27.09</v>
      </c>
      <c r="N14" s="202">
        <v>34.97</v>
      </c>
      <c r="O14" s="202">
        <v>0</v>
      </c>
      <c r="P14" s="202">
        <v>26.05</v>
      </c>
      <c r="Q14" s="202">
        <v>3.33</v>
      </c>
      <c r="R14" s="202">
        <v>3.44</v>
      </c>
      <c r="S14" s="202">
        <v>4.28</v>
      </c>
      <c r="T14" s="202">
        <v>0</v>
      </c>
      <c r="U14" s="202">
        <v>24.66</v>
      </c>
      <c r="V14" s="202">
        <v>3.36</v>
      </c>
      <c r="W14" s="202">
        <v>10.01</v>
      </c>
      <c r="X14" s="202">
        <v>43.66</v>
      </c>
      <c r="Y14" s="202">
        <v>0</v>
      </c>
      <c r="Z14">
        <v>0</v>
      </c>
      <c r="AA14" s="202">
        <v>11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52.39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19.190000000000001</v>
      </c>
      <c r="AQ14" s="202">
        <v>7.69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2.48</v>
      </c>
      <c r="L15" s="202">
        <v>203.44</v>
      </c>
      <c r="M15" s="202">
        <v>27.09</v>
      </c>
      <c r="N15" s="202">
        <v>34.97</v>
      </c>
      <c r="O15" s="202">
        <v>0</v>
      </c>
      <c r="P15" s="202">
        <v>26.05</v>
      </c>
      <c r="Q15" s="202">
        <v>3.33</v>
      </c>
      <c r="R15" s="202">
        <v>3.44</v>
      </c>
      <c r="S15" s="202">
        <v>4.28</v>
      </c>
      <c r="T15" s="202">
        <v>0</v>
      </c>
      <c r="U15" s="202">
        <v>24.66</v>
      </c>
      <c r="V15" s="202">
        <v>3.36</v>
      </c>
      <c r="W15" s="202">
        <v>10.01</v>
      </c>
      <c r="X15" s="202">
        <v>43.66</v>
      </c>
      <c r="Y15" s="202">
        <v>0</v>
      </c>
      <c r="Z15">
        <v>0</v>
      </c>
      <c r="AA15" s="202">
        <v>11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52.39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19.190000000000001</v>
      </c>
      <c r="AQ15" s="202">
        <v>7.69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2.48</v>
      </c>
      <c r="L16" s="202">
        <v>203.44</v>
      </c>
      <c r="M16" s="202">
        <v>27.09</v>
      </c>
      <c r="N16" s="202">
        <v>34.97</v>
      </c>
      <c r="O16" s="202">
        <v>0</v>
      </c>
      <c r="P16" s="202">
        <v>26.05</v>
      </c>
      <c r="Q16" s="202">
        <v>3.33</v>
      </c>
      <c r="R16" s="202">
        <v>3.44</v>
      </c>
      <c r="S16" s="202">
        <v>4.28</v>
      </c>
      <c r="T16" s="202">
        <v>0</v>
      </c>
      <c r="U16" s="202">
        <v>24.66</v>
      </c>
      <c r="V16" s="202">
        <v>3.36</v>
      </c>
      <c r="W16" s="202">
        <v>7.18</v>
      </c>
      <c r="X16" s="202">
        <v>43.66</v>
      </c>
      <c r="Y16" s="202">
        <v>0</v>
      </c>
      <c r="Z16">
        <v>0</v>
      </c>
      <c r="AA16" s="202">
        <v>11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52.39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19.190000000000001</v>
      </c>
      <c r="AQ16" s="202">
        <v>7.69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2.48</v>
      </c>
      <c r="L17" s="202">
        <v>203.44</v>
      </c>
      <c r="M17" s="202">
        <v>27.09</v>
      </c>
      <c r="N17" s="202">
        <v>34.97</v>
      </c>
      <c r="O17" s="202">
        <v>0</v>
      </c>
      <c r="P17" s="202">
        <v>26.05</v>
      </c>
      <c r="Q17" s="202">
        <v>3.33</v>
      </c>
      <c r="R17" s="202">
        <v>3.44</v>
      </c>
      <c r="S17" s="202">
        <v>4.28</v>
      </c>
      <c r="T17" s="202">
        <v>0</v>
      </c>
      <c r="U17" s="202">
        <v>24.66</v>
      </c>
      <c r="V17" s="202">
        <v>3.36</v>
      </c>
      <c r="W17" s="202">
        <v>7.18</v>
      </c>
      <c r="X17" s="202">
        <v>43.66</v>
      </c>
      <c r="Y17" s="202">
        <v>0</v>
      </c>
      <c r="Z17">
        <v>0</v>
      </c>
      <c r="AA17" s="202">
        <v>11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52.39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19.190000000000001</v>
      </c>
      <c r="AQ17" s="202">
        <v>7.69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2.48</v>
      </c>
      <c r="L18" s="202">
        <v>203.44</v>
      </c>
      <c r="M18" s="202">
        <v>27.09</v>
      </c>
      <c r="N18" s="202">
        <v>34.97</v>
      </c>
      <c r="O18" s="202">
        <v>0</v>
      </c>
      <c r="P18" s="202">
        <v>26.05</v>
      </c>
      <c r="Q18" s="202">
        <v>3.33</v>
      </c>
      <c r="R18" s="202">
        <v>3.44</v>
      </c>
      <c r="S18" s="202">
        <v>4.28</v>
      </c>
      <c r="T18" s="202">
        <v>0</v>
      </c>
      <c r="U18" s="202">
        <v>24.66</v>
      </c>
      <c r="V18" s="202">
        <v>3.36</v>
      </c>
      <c r="W18" s="202">
        <v>7.18</v>
      </c>
      <c r="X18" s="202">
        <v>43.66</v>
      </c>
      <c r="Y18" s="202">
        <v>0</v>
      </c>
      <c r="Z18">
        <v>0</v>
      </c>
      <c r="AA18" s="202">
        <v>11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52.39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19.190000000000001</v>
      </c>
      <c r="AQ18" s="202">
        <v>7.69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2.48</v>
      </c>
      <c r="L19" s="202">
        <v>203.44</v>
      </c>
      <c r="M19" s="202">
        <v>27.09</v>
      </c>
      <c r="N19" s="202">
        <v>34.97</v>
      </c>
      <c r="O19" s="202">
        <v>0</v>
      </c>
      <c r="P19" s="202">
        <v>26.05</v>
      </c>
      <c r="Q19" s="202">
        <v>3.33</v>
      </c>
      <c r="R19" s="202">
        <v>3.44</v>
      </c>
      <c r="S19" s="202">
        <v>4.28</v>
      </c>
      <c r="T19" s="202">
        <v>0</v>
      </c>
      <c r="U19" s="202">
        <v>24.66</v>
      </c>
      <c r="V19" s="202">
        <v>3.36</v>
      </c>
      <c r="W19" s="202">
        <v>7.18</v>
      </c>
      <c r="X19" s="202">
        <v>43.66</v>
      </c>
      <c r="Y19" s="202">
        <v>0</v>
      </c>
      <c r="Z19">
        <v>0</v>
      </c>
      <c r="AA19" s="202">
        <v>11.06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52.39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19.190000000000001</v>
      </c>
      <c r="AQ19" s="202">
        <v>7.69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2.48</v>
      </c>
      <c r="L20" s="202">
        <v>203.44</v>
      </c>
      <c r="M20" s="202">
        <v>27.09</v>
      </c>
      <c r="N20" s="202">
        <v>34.97</v>
      </c>
      <c r="O20" s="202">
        <v>0</v>
      </c>
      <c r="P20" s="202">
        <v>26.05</v>
      </c>
      <c r="Q20" s="202">
        <v>3.33</v>
      </c>
      <c r="R20" s="202">
        <v>3.44</v>
      </c>
      <c r="S20" s="202">
        <v>4.28</v>
      </c>
      <c r="T20" s="202">
        <v>0</v>
      </c>
      <c r="U20" s="202">
        <v>24.66</v>
      </c>
      <c r="V20" s="202">
        <v>3.36</v>
      </c>
      <c r="W20" s="202">
        <v>7.18</v>
      </c>
      <c r="X20" s="202">
        <v>43.66</v>
      </c>
      <c r="Y20" s="202">
        <v>0</v>
      </c>
      <c r="Z20">
        <v>0</v>
      </c>
      <c r="AA20" s="202">
        <v>11.06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52.39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19.190000000000001</v>
      </c>
      <c r="AQ20" s="202">
        <v>7.69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2.48</v>
      </c>
      <c r="L21" s="202">
        <v>203.44</v>
      </c>
      <c r="M21" s="202">
        <v>27.09</v>
      </c>
      <c r="N21" s="202">
        <v>34.97</v>
      </c>
      <c r="O21" s="202">
        <v>0</v>
      </c>
      <c r="P21" s="202">
        <v>26.05</v>
      </c>
      <c r="Q21" s="202">
        <v>3.33</v>
      </c>
      <c r="R21" s="202">
        <v>3.44</v>
      </c>
      <c r="S21" s="202">
        <v>4.28</v>
      </c>
      <c r="T21" s="202">
        <v>0</v>
      </c>
      <c r="U21" s="202">
        <v>24.66</v>
      </c>
      <c r="V21" s="202">
        <v>3.36</v>
      </c>
      <c r="W21" s="202">
        <v>7.18</v>
      </c>
      <c r="X21" s="202">
        <v>43.66</v>
      </c>
      <c r="Y21" s="202">
        <v>0</v>
      </c>
      <c r="Z21">
        <v>0</v>
      </c>
      <c r="AA21" s="202">
        <v>11.06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52.39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19.190000000000001</v>
      </c>
      <c r="AQ21" s="202">
        <v>7.69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2.48</v>
      </c>
      <c r="L22" s="202">
        <v>203.44</v>
      </c>
      <c r="M22" s="202">
        <v>27.09</v>
      </c>
      <c r="N22" s="202">
        <v>34.97</v>
      </c>
      <c r="O22" s="202">
        <v>0</v>
      </c>
      <c r="P22" s="202">
        <v>26.05</v>
      </c>
      <c r="Q22" s="202">
        <v>3.33</v>
      </c>
      <c r="R22" s="202">
        <v>3.44</v>
      </c>
      <c r="S22" s="202">
        <v>4.28</v>
      </c>
      <c r="T22" s="202">
        <v>0</v>
      </c>
      <c r="U22" s="202">
        <v>24.66</v>
      </c>
      <c r="V22" s="202">
        <v>3.36</v>
      </c>
      <c r="W22" s="202">
        <v>7.18</v>
      </c>
      <c r="X22" s="202">
        <v>43.66</v>
      </c>
      <c r="Y22" s="202">
        <v>0</v>
      </c>
      <c r="Z22">
        <v>0</v>
      </c>
      <c r="AA22" s="202">
        <v>11.06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52.39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19.190000000000001</v>
      </c>
      <c r="AQ22" s="202">
        <v>7.69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2.48</v>
      </c>
      <c r="L23" s="202">
        <v>203.44</v>
      </c>
      <c r="M23" s="202">
        <v>27.09</v>
      </c>
      <c r="N23" s="202">
        <v>34.97</v>
      </c>
      <c r="O23" s="202">
        <v>0</v>
      </c>
      <c r="P23" s="202">
        <v>26.05</v>
      </c>
      <c r="Q23" s="202">
        <v>3.33</v>
      </c>
      <c r="R23" s="202">
        <v>3.44</v>
      </c>
      <c r="S23" s="202">
        <v>4.28</v>
      </c>
      <c r="T23" s="202">
        <v>0</v>
      </c>
      <c r="U23" s="202">
        <v>24.66</v>
      </c>
      <c r="V23" s="202">
        <v>3.36</v>
      </c>
      <c r="W23" s="202">
        <v>7.18</v>
      </c>
      <c r="X23" s="202">
        <v>43.66</v>
      </c>
      <c r="Y23" s="202">
        <v>0</v>
      </c>
      <c r="Z23">
        <v>0</v>
      </c>
      <c r="AA23" s="202">
        <v>11.06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58.53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19.190000000000001</v>
      </c>
      <c r="AQ23" s="202">
        <v>7.69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2.48</v>
      </c>
      <c r="L24" s="202">
        <v>203.44</v>
      </c>
      <c r="M24" s="202">
        <v>27.09</v>
      </c>
      <c r="N24" s="202">
        <v>34.97</v>
      </c>
      <c r="O24" s="202">
        <v>0</v>
      </c>
      <c r="P24" s="202">
        <v>26.05</v>
      </c>
      <c r="Q24" s="202">
        <v>3.33</v>
      </c>
      <c r="R24" s="202">
        <v>3.44</v>
      </c>
      <c r="S24" s="202">
        <v>4.28</v>
      </c>
      <c r="T24" s="202">
        <v>0</v>
      </c>
      <c r="U24" s="202">
        <v>24.66</v>
      </c>
      <c r="V24" s="202">
        <v>3.36</v>
      </c>
      <c r="W24" s="202">
        <v>7.18</v>
      </c>
      <c r="X24" s="202">
        <v>43.66</v>
      </c>
      <c r="Y24" s="202">
        <v>0</v>
      </c>
      <c r="Z24">
        <v>0</v>
      </c>
      <c r="AA24" s="202">
        <v>11.06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58.53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19.190000000000001</v>
      </c>
      <c r="AQ24" s="202">
        <v>7.69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2.48</v>
      </c>
      <c r="L25" s="202">
        <v>203.44</v>
      </c>
      <c r="M25" s="202">
        <v>27.09</v>
      </c>
      <c r="N25" s="202">
        <v>34.97</v>
      </c>
      <c r="O25" s="202">
        <v>0</v>
      </c>
      <c r="P25" s="202">
        <v>26.05</v>
      </c>
      <c r="Q25" s="202">
        <v>3.33</v>
      </c>
      <c r="R25" s="202">
        <v>3.44</v>
      </c>
      <c r="S25" s="202">
        <v>4.28</v>
      </c>
      <c r="T25" s="202">
        <v>0</v>
      </c>
      <c r="U25" s="202">
        <v>24.66</v>
      </c>
      <c r="V25" s="202">
        <v>3.36</v>
      </c>
      <c r="W25" s="202">
        <v>7.18</v>
      </c>
      <c r="X25" s="202">
        <v>24.02</v>
      </c>
      <c r="Y25" s="202">
        <v>0</v>
      </c>
      <c r="Z25">
        <v>0</v>
      </c>
      <c r="AA25" s="202">
        <v>11.06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58.53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19.350000000000001</v>
      </c>
      <c r="AQ25" s="202">
        <v>7.69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2.48</v>
      </c>
      <c r="L26" s="202">
        <v>203.44</v>
      </c>
      <c r="M26" s="202">
        <v>27.09</v>
      </c>
      <c r="N26" s="202">
        <v>34.97</v>
      </c>
      <c r="O26" s="202">
        <v>0</v>
      </c>
      <c r="P26" s="202">
        <v>26.05</v>
      </c>
      <c r="Q26" s="202">
        <v>3.33</v>
      </c>
      <c r="R26" s="202">
        <v>3.44</v>
      </c>
      <c r="S26" s="202">
        <v>4.28</v>
      </c>
      <c r="T26" s="202">
        <v>0</v>
      </c>
      <c r="U26" s="202">
        <v>24.66</v>
      </c>
      <c r="V26" s="202">
        <v>3.36</v>
      </c>
      <c r="W26" s="202">
        <v>10.01</v>
      </c>
      <c r="X26" s="202">
        <v>43.66</v>
      </c>
      <c r="Y26" s="202">
        <v>0</v>
      </c>
      <c r="Z26">
        <v>0</v>
      </c>
      <c r="AA26" s="202">
        <v>11.06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58.53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19.079999999999998</v>
      </c>
      <c r="AQ26" s="202">
        <v>7.69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2.48</v>
      </c>
      <c r="L27" s="202">
        <v>203.44</v>
      </c>
      <c r="M27" s="202">
        <v>27.09</v>
      </c>
      <c r="N27" s="202">
        <v>34.97</v>
      </c>
      <c r="O27" s="202">
        <v>0</v>
      </c>
      <c r="P27" s="202">
        <v>26.05</v>
      </c>
      <c r="Q27" s="202">
        <v>3.33</v>
      </c>
      <c r="R27" s="202">
        <v>3.44</v>
      </c>
      <c r="S27" s="202">
        <v>4.28</v>
      </c>
      <c r="T27" s="202">
        <v>0</v>
      </c>
      <c r="U27" s="202">
        <v>24.66</v>
      </c>
      <c r="V27" s="202">
        <v>3.36</v>
      </c>
      <c r="W27" s="202">
        <v>7.18</v>
      </c>
      <c r="X27" s="202">
        <v>24.02</v>
      </c>
      <c r="Y27" s="202">
        <v>0</v>
      </c>
      <c r="Z27">
        <v>0</v>
      </c>
      <c r="AA27" s="202">
        <v>11.06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58.53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19.190000000000001</v>
      </c>
      <c r="AQ27" s="202">
        <v>7.69</v>
      </c>
      <c r="AR27" s="202">
        <v>0.88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2.48</v>
      </c>
      <c r="L28" s="202">
        <v>203.44</v>
      </c>
      <c r="M28" s="202">
        <v>27.09</v>
      </c>
      <c r="N28" s="202">
        <v>34.97</v>
      </c>
      <c r="O28" s="202">
        <v>0</v>
      </c>
      <c r="P28" s="202">
        <v>26.05</v>
      </c>
      <c r="Q28" s="202">
        <v>3.33</v>
      </c>
      <c r="R28" s="202">
        <v>3.44</v>
      </c>
      <c r="S28" s="202">
        <v>4.28</v>
      </c>
      <c r="T28" s="202">
        <v>0</v>
      </c>
      <c r="U28" s="202">
        <v>24.66</v>
      </c>
      <c r="V28" s="202">
        <v>3.36</v>
      </c>
      <c r="W28" s="202">
        <v>7.18</v>
      </c>
      <c r="X28" s="202">
        <v>24.02</v>
      </c>
      <c r="Y28" s="202">
        <v>0</v>
      </c>
      <c r="Z28">
        <v>0</v>
      </c>
      <c r="AA28" s="202">
        <v>11.06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58.53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19.190000000000001</v>
      </c>
      <c r="AQ28" s="202">
        <v>7.69</v>
      </c>
      <c r="AR28" s="202">
        <v>2.95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2.48</v>
      </c>
      <c r="L29" s="202">
        <v>203.44</v>
      </c>
      <c r="M29" s="202">
        <v>27.09</v>
      </c>
      <c r="N29" s="202">
        <v>34.97</v>
      </c>
      <c r="O29" s="202">
        <v>0</v>
      </c>
      <c r="P29" s="202">
        <v>24.18</v>
      </c>
      <c r="Q29" s="202">
        <v>3.33</v>
      </c>
      <c r="R29" s="202">
        <v>3.44</v>
      </c>
      <c r="S29" s="202">
        <v>4.28</v>
      </c>
      <c r="T29" s="202">
        <v>0</v>
      </c>
      <c r="U29" s="202">
        <v>24.66</v>
      </c>
      <c r="V29" s="202">
        <v>3.36</v>
      </c>
      <c r="W29" s="202">
        <v>7.18</v>
      </c>
      <c r="X29" s="202">
        <v>43.66</v>
      </c>
      <c r="Y29" s="202">
        <v>0</v>
      </c>
      <c r="Z29">
        <v>0</v>
      </c>
      <c r="AA29" s="202">
        <v>11.06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58.53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19.190000000000001</v>
      </c>
      <c r="AQ29" s="202">
        <v>7.69</v>
      </c>
      <c r="AR29" s="202">
        <v>7.59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2.48</v>
      </c>
      <c r="L30" s="202">
        <v>203.44</v>
      </c>
      <c r="M30" s="202">
        <v>27.09</v>
      </c>
      <c r="N30" s="202">
        <v>34.97</v>
      </c>
      <c r="O30" s="202">
        <v>0</v>
      </c>
      <c r="P30" s="202">
        <v>26.05</v>
      </c>
      <c r="Q30" s="202">
        <v>3.33</v>
      </c>
      <c r="R30" s="202">
        <v>3.44</v>
      </c>
      <c r="S30" s="202">
        <v>4.28</v>
      </c>
      <c r="T30" s="202">
        <v>0</v>
      </c>
      <c r="U30" s="202">
        <v>24.66</v>
      </c>
      <c r="V30" s="202">
        <v>3.36</v>
      </c>
      <c r="W30" s="202">
        <v>7.18</v>
      </c>
      <c r="X30" s="202">
        <v>43.66</v>
      </c>
      <c r="Y30" s="202">
        <v>0</v>
      </c>
      <c r="Z30">
        <v>0</v>
      </c>
      <c r="AA30" s="202">
        <v>11.06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58.53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19.190000000000001</v>
      </c>
      <c r="AQ30" s="202">
        <v>7.69</v>
      </c>
      <c r="AR30" s="202">
        <v>14.4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2.48</v>
      </c>
      <c r="L31" s="202">
        <v>203.44</v>
      </c>
      <c r="M31" s="202">
        <v>27.09</v>
      </c>
      <c r="N31" s="202">
        <v>34.97</v>
      </c>
      <c r="O31" s="202">
        <v>0</v>
      </c>
      <c r="P31" s="202">
        <v>30.25</v>
      </c>
      <c r="Q31" s="202">
        <v>3.33</v>
      </c>
      <c r="R31" s="202">
        <v>3.44</v>
      </c>
      <c r="S31" s="202">
        <v>4.28</v>
      </c>
      <c r="T31" s="202">
        <v>0</v>
      </c>
      <c r="U31" s="202">
        <v>24.66</v>
      </c>
      <c r="V31" s="202">
        <v>3.36</v>
      </c>
      <c r="W31" s="202">
        <v>7.18</v>
      </c>
      <c r="X31" s="202">
        <v>43.66</v>
      </c>
      <c r="Y31" s="202">
        <v>0</v>
      </c>
      <c r="Z31">
        <v>0</v>
      </c>
      <c r="AA31" s="202">
        <v>11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58.53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19.190000000000001</v>
      </c>
      <c r="AQ31" s="202">
        <v>7.69</v>
      </c>
      <c r="AR31" s="202">
        <v>17.7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2.48</v>
      </c>
      <c r="L32" s="202">
        <v>203.44</v>
      </c>
      <c r="M32" s="202">
        <v>27.09</v>
      </c>
      <c r="N32" s="202">
        <v>34.97</v>
      </c>
      <c r="O32" s="202">
        <v>0</v>
      </c>
      <c r="P32" s="202">
        <v>30.25</v>
      </c>
      <c r="Q32" s="202">
        <v>3.33</v>
      </c>
      <c r="R32" s="202">
        <v>3.44</v>
      </c>
      <c r="S32" s="202">
        <v>4.28</v>
      </c>
      <c r="T32" s="202">
        <v>0</v>
      </c>
      <c r="U32" s="202">
        <v>24.66</v>
      </c>
      <c r="V32" s="202">
        <v>3.36</v>
      </c>
      <c r="W32" s="202">
        <v>7.18</v>
      </c>
      <c r="X32" s="202">
        <v>43.66</v>
      </c>
      <c r="Y32" s="202">
        <v>0</v>
      </c>
      <c r="Z32">
        <v>0</v>
      </c>
      <c r="AA32" s="202">
        <v>11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58.53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19.190000000000001</v>
      </c>
      <c r="AQ32" s="202">
        <v>7.69</v>
      </c>
      <c r="AR32" s="202">
        <v>20.2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2.48</v>
      </c>
      <c r="L33" s="202">
        <v>203.44</v>
      </c>
      <c r="M33" s="202">
        <v>27.09</v>
      </c>
      <c r="N33" s="202">
        <v>34.97</v>
      </c>
      <c r="O33" s="202">
        <v>0</v>
      </c>
      <c r="P33" s="202">
        <v>30.25</v>
      </c>
      <c r="Q33" s="202">
        <v>3.33</v>
      </c>
      <c r="R33" s="202">
        <v>3.44</v>
      </c>
      <c r="S33" s="202">
        <v>4.28</v>
      </c>
      <c r="T33" s="202">
        <v>0</v>
      </c>
      <c r="U33" s="202">
        <v>24.66</v>
      </c>
      <c r="V33" s="202">
        <v>3.36</v>
      </c>
      <c r="W33" s="202">
        <v>10.01</v>
      </c>
      <c r="X33" s="202">
        <v>43.66</v>
      </c>
      <c r="Y33" s="202">
        <v>0</v>
      </c>
      <c r="Z33">
        <v>0</v>
      </c>
      <c r="AA33" s="202">
        <v>11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58.53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19.190000000000001</v>
      </c>
      <c r="AQ33" s="202">
        <v>7.69</v>
      </c>
      <c r="AR33" s="202">
        <v>20.2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2.39</v>
      </c>
      <c r="L34" s="202">
        <v>203.44</v>
      </c>
      <c r="M34" s="202">
        <v>27.09</v>
      </c>
      <c r="N34" s="202">
        <v>34.97</v>
      </c>
      <c r="O34" s="202">
        <v>0</v>
      </c>
      <c r="P34" s="202">
        <v>30.25</v>
      </c>
      <c r="Q34" s="202">
        <v>3.33</v>
      </c>
      <c r="R34" s="202">
        <v>3.44</v>
      </c>
      <c r="S34" s="202">
        <v>4.28</v>
      </c>
      <c r="T34" s="202">
        <v>0</v>
      </c>
      <c r="U34" s="202">
        <v>24.66</v>
      </c>
      <c r="V34" s="202">
        <v>3.36</v>
      </c>
      <c r="W34" s="202">
        <v>10.01</v>
      </c>
      <c r="X34" s="202">
        <v>43.66</v>
      </c>
      <c r="Y34" s="202">
        <v>0</v>
      </c>
      <c r="Z34">
        <v>0</v>
      </c>
      <c r="AA34" s="202">
        <v>11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58.53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19.190000000000001</v>
      </c>
      <c r="AQ34" s="202">
        <v>7.69</v>
      </c>
      <c r="AR34" s="202">
        <v>22.9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2.48</v>
      </c>
      <c r="L35" s="202">
        <v>203.44</v>
      </c>
      <c r="M35" s="202">
        <v>27.09</v>
      </c>
      <c r="N35" s="202">
        <v>34.97</v>
      </c>
      <c r="O35" s="202">
        <v>0</v>
      </c>
      <c r="P35" s="202">
        <v>30.25</v>
      </c>
      <c r="Q35" s="202">
        <v>3.33</v>
      </c>
      <c r="R35" s="202">
        <v>3.44</v>
      </c>
      <c r="S35" s="202">
        <v>4.28</v>
      </c>
      <c r="T35" s="202">
        <v>0</v>
      </c>
      <c r="U35" s="202">
        <v>24.66</v>
      </c>
      <c r="V35" s="202">
        <v>3.36</v>
      </c>
      <c r="W35" s="202">
        <v>10.01</v>
      </c>
      <c r="X35" s="202">
        <v>43.66</v>
      </c>
      <c r="Y35" s="202">
        <v>0</v>
      </c>
      <c r="Z35">
        <v>0</v>
      </c>
      <c r="AA35" s="202">
        <v>11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58.53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19.190000000000001</v>
      </c>
      <c r="AQ35" s="202">
        <v>7.69</v>
      </c>
      <c r="AR35" s="202">
        <v>22.9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2.48</v>
      </c>
      <c r="L36" s="202">
        <v>203.44</v>
      </c>
      <c r="M36" s="202">
        <v>27.09</v>
      </c>
      <c r="N36" s="202">
        <v>34.97</v>
      </c>
      <c r="O36" s="202">
        <v>0</v>
      </c>
      <c r="P36" s="202">
        <v>30.25</v>
      </c>
      <c r="Q36" s="202">
        <v>3.33</v>
      </c>
      <c r="R36" s="202">
        <v>3.44</v>
      </c>
      <c r="S36" s="202">
        <v>4.28</v>
      </c>
      <c r="T36" s="202">
        <v>0</v>
      </c>
      <c r="U36" s="202">
        <v>24.66</v>
      </c>
      <c r="V36" s="202">
        <v>3.36</v>
      </c>
      <c r="W36" s="202">
        <v>10.01</v>
      </c>
      <c r="X36" s="202">
        <v>43.66</v>
      </c>
      <c r="Y36" s="202">
        <v>0</v>
      </c>
      <c r="Z36">
        <v>0</v>
      </c>
      <c r="AA36" s="202">
        <v>11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58.53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19.190000000000001</v>
      </c>
      <c r="AQ36" s="202">
        <v>7.69</v>
      </c>
      <c r="AR36" s="202">
        <v>22.9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2.48</v>
      </c>
      <c r="L37" s="202">
        <v>203.44</v>
      </c>
      <c r="M37" s="202">
        <v>27.09</v>
      </c>
      <c r="N37" s="202">
        <v>34.97</v>
      </c>
      <c r="O37" s="202">
        <v>0</v>
      </c>
      <c r="P37" s="202">
        <v>30.25</v>
      </c>
      <c r="Q37" s="202">
        <v>3.33</v>
      </c>
      <c r="R37" s="202">
        <v>3.44</v>
      </c>
      <c r="S37" s="202">
        <v>4.28</v>
      </c>
      <c r="T37" s="202">
        <v>0</v>
      </c>
      <c r="U37" s="202">
        <v>24.66</v>
      </c>
      <c r="V37" s="202">
        <v>3.36</v>
      </c>
      <c r="W37" s="202">
        <v>10.01</v>
      </c>
      <c r="X37" s="202">
        <v>43.66</v>
      </c>
      <c r="Y37" s="202">
        <v>0</v>
      </c>
      <c r="Z37">
        <v>0</v>
      </c>
      <c r="AA37" s="202">
        <v>11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58.53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19.190000000000001</v>
      </c>
      <c r="AQ37" s="202">
        <v>7.69</v>
      </c>
      <c r="AR37" s="202">
        <v>23.2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2.48</v>
      </c>
      <c r="L38" s="202">
        <v>203.44</v>
      </c>
      <c r="M38" s="202">
        <v>27.09</v>
      </c>
      <c r="N38" s="202">
        <v>34.97</v>
      </c>
      <c r="O38" s="202">
        <v>0</v>
      </c>
      <c r="P38" s="202">
        <v>30.25</v>
      </c>
      <c r="Q38" s="202">
        <v>3.33</v>
      </c>
      <c r="R38" s="202">
        <v>3.44</v>
      </c>
      <c r="S38" s="202">
        <v>4.28</v>
      </c>
      <c r="T38" s="202">
        <v>0</v>
      </c>
      <c r="U38" s="202">
        <v>24.66</v>
      </c>
      <c r="V38" s="202">
        <v>3.36</v>
      </c>
      <c r="W38" s="202">
        <v>10.01</v>
      </c>
      <c r="X38" s="202">
        <v>43.66</v>
      </c>
      <c r="Y38" s="202">
        <v>0</v>
      </c>
      <c r="Z38">
        <v>0</v>
      </c>
      <c r="AA38" s="202">
        <v>11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58.53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19.190000000000001</v>
      </c>
      <c r="AQ38" s="202">
        <v>7.69</v>
      </c>
      <c r="AR38" s="202">
        <v>23.2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2.48</v>
      </c>
      <c r="L39" s="202">
        <v>203.44</v>
      </c>
      <c r="M39" s="202">
        <v>27.09</v>
      </c>
      <c r="N39" s="202">
        <v>34.97</v>
      </c>
      <c r="O39" s="202">
        <v>0</v>
      </c>
      <c r="P39" s="202">
        <v>30.25</v>
      </c>
      <c r="Q39" s="202">
        <v>3.33</v>
      </c>
      <c r="R39" s="202">
        <v>3.44</v>
      </c>
      <c r="S39" s="202">
        <v>4.28</v>
      </c>
      <c r="T39" s="202">
        <v>0</v>
      </c>
      <c r="U39" s="202">
        <v>24.66</v>
      </c>
      <c r="V39" s="202">
        <v>3.36</v>
      </c>
      <c r="W39" s="202">
        <v>10.01</v>
      </c>
      <c r="X39" s="202">
        <v>43.66</v>
      </c>
      <c r="Y39" s="202">
        <v>0</v>
      </c>
      <c r="Z39">
        <v>0</v>
      </c>
      <c r="AA39" s="202">
        <v>11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58.53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19.190000000000001</v>
      </c>
      <c r="AQ39" s="202">
        <v>7.69</v>
      </c>
      <c r="AR39" s="202">
        <v>24.2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2.48</v>
      </c>
      <c r="L40" s="202">
        <v>203.44</v>
      </c>
      <c r="M40" s="202">
        <v>27.09</v>
      </c>
      <c r="N40" s="202">
        <v>34.97</v>
      </c>
      <c r="O40" s="202">
        <v>0</v>
      </c>
      <c r="P40" s="202">
        <v>30.25</v>
      </c>
      <c r="Q40" s="202">
        <v>3.33</v>
      </c>
      <c r="R40" s="202">
        <v>3.44</v>
      </c>
      <c r="S40" s="202">
        <v>4.28</v>
      </c>
      <c r="T40" s="202">
        <v>0</v>
      </c>
      <c r="U40" s="202">
        <v>24.66</v>
      </c>
      <c r="V40" s="202">
        <v>3.36</v>
      </c>
      <c r="W40" s="202">
        <v>10.01</v>
      </c>
      <c r="X40" s="202">
        <v>43.66</v>
      </c>
      <c r="Y40" s="202">
        <v>0</v>
      </c>
      <c r="Z40">
        <v>0</v>
      </c>
      <c r="AA40" s="202">
        <v>11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58.53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19.190000000000001</v>
      </c>
      <c r="AQ40" s="202">
        <v>7.69</v>
      </c>
      <c r="AR40" s="202">
        <v>24.2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2.48</v>
      </c>
      <c r="L41" s="202">
        <v>203.44</v>
      </c>
      <c r="M41" s="202">
        <v>27.09</v>
      </c>
      <c r="N41" s="202">
        <v>34.97</v>
      </c>
      <c r="O41" s="202">
        <v>0</v>
      </c>
      <c r="P41" s="202">
        <v>30.25</v>
      </c>
      <c r="Q41" s="202">
        <v>3.33</v>
      </c>
      <c r="R41" s="202">
        <v>3.44</v>
      </c>
      <c r="S41" s="202">
        <v>4.28</v>
      </c>
      <c r="T41" s="202">
        <v>0</v>
      </c>
      <c r="U41" s="202">
        <v>24.66</v>
      </c>
      <c r="V41" s="202">
        <v>3.36</v>
      </c>
      <c r="W41" s="202">
        <v>7.18</v>
      </c>
      <c r="X41" s="202">
        <v>32.83</v>
      </c>
      <c r="Y41" s="202">
        <v>0</v>
      </c>
      <c r="Z41">
        <v>0</v>
      </c>
      <c r="AA41" s="202">
        <v>11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58.53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19.190000000000001</v>
      </c>
      <c r="AQ41" s="202">
        <v>7.69</v>
      </c>
      <c r="AR41" s="202">
        <v>24.2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2.48</v>
      </c>
      <c r="L42" s="202">
        <v>203.44</v>
      </c>
      <c r="M42" s="202">
        <v>27.09</v>
      </c>
      <c r="N42" s="202">
        <v>34.97</v>
      </c>
      <c r="O42" s="202">
        <v>0</v>
      </c>
      <c r="P42" s="202">
        <v>30.25</v>
      </c>
      <c r="Q42" s="202">
        <v>3.33</v>
      </c>
      <c r="R42" s="202">
        <v>3.44</v>
      </c>
      <c r="S42" s="202">
        <v>4.28</v>
      </c>
      <c r="T42" s="202">
        <v>0</v>
      </c>
      <c r="U42" s="202">
        <v>24.66</v>
      </c>
      <c r="V42" s="202">
        <v>3.36</v>
      </c>
      <c r="W42" s="202">
        <v>7.18</v>
      </c>
      <c r="X42" s="202">
        <v>24.02</v>
      </c>
      <c r="Y42" s="202">
        <v>0</v>
      </c>
      <c r="Z42">
        <v>0</v>
      </c>
      <c r="AA42" s="202">
        <v>11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58.53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19.190000000000001</v>
      </c>
      <c r="AQ42" s="202">
        <v>7.69</v>
      </c>
      <c r="AR42" s="202">
        <v>24.2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2.48</v>
      </c>
      <c r="L43" s="202">
        <v>205.07</v>
      </c>
      <c r="M43" s="202">
        <v>27.09</v>
      </c>
      <c r="N43" s="202">
        <v>34.97</v>
      </c>
      <c r="O43" s="202">
        <v>0</v>
      </c>
      <c r="P43" s="202">
        <v>30.25</v>
      </c>
      <c r="Q43" s="202">
        <v>3.33</v>
      </c>
      <c r="R43" s="202">
        <v>3.44</v>
      </c>
      <c r="S43" s="202">
        <v>4.28</v>
      </c>
      <c r="T43" s="202">
        <v>0</v>
      </c>
      <c r="U43" s="202">
        <v>24.66</v>
      </c>
      <c r="V43" s="202">
        <v>4.07</v>
      </c>
      <c r="W43" s="202">
        <v>7.18</v>
      </c>
      <c r="X43" s="202">
        <v>24.02</v>
      </c>
      <c r="Y43" s="202">
        <v>0</v>
      </c>
      <c r="Z43">
        <v>0</v>
      </c>
      <c r="AA43" s="202">
        <v>11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58.53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19.190000000000001</v>
      </c>
      <c r="AQ43" s="202">
        <v>7.69</v>
      </c>
      <c r="AR43" s="202">
        <v>24.2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2.48</v>
      </c>
      <c r="L44" s="202">
        <v>205.07</v>
      </c>
      <c r="M44" s="202">
        <v>27.09</v>
      </c>
      <c r="N44" s="202">
        <v>34.97</v>
      </c>
      <c r="O44" s="202">
        <v>0</v>
      </c>
      <c r="P44" s="202">
        <v>30.25</v>
      </c>
      <c r="Q44" s="202">
        <v>3.33</v>
      </c>
      <c r="R44" s="202">
        <v>3.44</v>
      </c>
      <c r="S44" s="202">
        <v>4.28</v>
      </c>
      <c r="T44" s="202">
        <v>0</v>
      </c>
      <c r="U44" s="202">
        <v>24.66</v>
      </c>
      <c r="V44" s="202">
        <v>4.07</v>
      </c>
      <c r="W44" s="202">
        <v>7.18</v>
      </c>
      <c r="X44" s="202">
        <v>24.02</v>
      </c>
      <c r="Y44" s="202">
        <v>0</v>
      </c>
      <c r="Z44">
        <v>0</v>
      </c>
      <c r="AA44" s="202">
        <v>11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58.53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19.190000000000001</v>
      </c>
      <c r="AQ44" s="202">
        <v>7.69</v>
      </c>
      <c r="AR44" s="202">
        <v>24.2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2.48</v>
      </c>
      <c r="L45" s="202">
        <v>205.07</v>
      </c>
      <c r="M45" s="202">
        <v>27.09</v>
      </c>
      <c r="N45" s="202">
        <v>34.97</v>
      </c>
      <c r="O45" s="202">
        <v>0</v>
      </c>
      <c r="P45" s="202">
        <v>30.25</v>
      </c>
      <c r="Q45" s="202">
        <v>3.33</v>
      </c>
      <c r="R45" s="202">
        <v>3.44</v>
      </c>
      <c r="S45" s="202">
        <v>4.28</v>
      </c>
      <c r="T45" s="202">
        <v>0</v>
      </c>
      <c r="U45" s="202">
        <v>24.66</v>
      </c>
      <c r="V45" s="202">
        <v>4.07</v>
      </c>
      <c r="W45" s="202">
        <v>7.18</v>
      </c>
      <c r="X45" s="202">
        <v>24.02</v>
      </c>
      <c r="Y45" s="202">
        <v>0</v>
      </c>
      <c r="Z45">
        <v>0</v>
      </c>
      <c r="AA45" s="202">
        <v>11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58.53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19.190000000000001</v>
      </c>
      <c r="AQ45" s="202">
        <v>7.69</v>
      </c>
      <c r="AR45" s="202">
        <v>24.2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2.48</v>
      </c>
      <c r="L46" s="202">
        <v>205.07</v>
      </c>
      <c r="M46" s="202">
        <v>27.09</v>
      </c>
      <c r="N46" s="202">
        <v>34.97</v>
      </c>
      <c r="O46" s="202">
        <v>0</v>
      </c>
      <c r="P46" s="202">
        <v>30.25</v>
      </c>
      <c r="Q46" s="202">
        <v>3.33</v>
      </c>
      <c r="R46" s="202">
        <v>3.44</v>
      </c>
      <c r="S46" s="202">
        <v>4.28</v>
      </c>
      <c r="T46" s="202">
        <v>0</v>
      </c>
      <c r="U46" s="202">
        <v>24.66</v>
      </c>
      <c r="V46" s="202">
        <v>4.07</v>
      </c>
      <c r="W46" s="202">
        <v>7.18</v>
      </c>
      <c r="X46" s="202">
        <v>24.02</v>
      </c>
      <c r="Y46" s="202">
        <v>0</v>
      </c>
      <c r="Z46">
        <v>0</v>
      </c>
      <c r="AA46" s="202">
        <v>11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58.53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19.190000000000001</v>
      </c>
      <c r="AQ46" s="202">
        <v>7.69</v>
      </c>
      <c r="AR46" s="202">
        <v>24.7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2.48</v>
      </c>
      <c r="L47" s="202">
        <v>205.07</v>
      </c>
      <c r="M47" s="202">
        <v>27.09</v>
      </c>
      <c r="N47" s="202">
        <v>34.97</v>
      </c>
      <c r="O47" s="202">
        <v>0</v>
      </c>
      <c r="P47" s="202">
        <v>30.25</v>
      </c>
      <c r="Q47" s="202">
        <v>3.33</v>
      </c>
      <c r="R47" s="202">
        <v>3.44</v>
      </c>
      <c r="S47" s="202">
        <v>4.28</v>
      </c>
      <c r="T47" s="202">
        <v>0</v>
      </c>
      <c r="U47" s="202">
        <v>24.66</v>
      </c>
      <c r="V47" s="202">
        <v>4.07</v>
      </c>
      <c r="W47" s="202">
        <v>7.18</v>
      </c>
      <c r="X47" s="202">
        <v>24.02</v>
      </c>
      <c r="Y47" s="202">
        <v>0</v>
      </c>
      <c r="Z47">
        <v>0</v>
      </c>
      <c r="AA47" s="202">
        <v>11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58.53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19.190000000000001</v>
      </c>
      <c r="AQ47" s="202">
        <v>7.69</v>
      </c>
      <c r="AR47" s="202">
        <v>24.7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2.48</v>
      </c>
      <c r="L48" s="202">
        <v>205.07</v>
      </c>
      <c r="M48" s="202">
        <v>27.09</v>
      </c>
      <c r="N48" s="202">
        <v>34.97</v>
      </c>
      <c r="O48" s="202">
        <v>0</v>
      </c>
      <c r="P48" s="202">
        <v>30.25</v>
      </c>
      <c r="Q48" s="202">
        <v>3.33</v>
      </c>
      <c r="R48" s="202">
        <v>3.44</v>
      </c>
      <c r="S48" s="202">
        <v>4.28</v>
      </c>
      <c r="T48" s="202">
        <v>0</v>
      </c>
      <c r="U48" s="202">
        <v>24.66</v>
      </c>
      <c r="V48" s="202">
        <v>4.07</v>
      </c>
      <c r="W48" s="202">
        <v>7.18</v>
      </c>
      <c r="X48" s="202">
        <v>24.02</v>
      </c>
      <c r="Y48" s="202">
        <v>0</v>
      </c>
      <c r="Z48">
        <v>0</v>
      </c>
      <c r="AA48" s="202">
        <v>11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58.53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19.190000000000001</v>
      </c>
      <c r="AQ48" s="202">
        <v>7.69</v>
      </c>
      <c r="AR48" s="202">
        <v>24.7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2.48</v>
      </c>
      <c r="L49" s="202">
        <v>205.07</v>
      </c>
      <c r="M49" s="202">
        <v>27.09</v>
      </c>
      <c r="N49" s="202">
        <v>34.97</v>
      </c>
      <c r="O49" s="202">
        <v>0</v>
      </c>
      <c r="P49" s="202">
        <v>30.25</v>
      </c>
      <c r="Q49" s="202">
        <v>3.33</v>
      </c>
      <c r="R49" s="202">
        <v>3.44</v>
      </c>
      <c r="S49" s="202">
        <v>4.28</v>
      </c>
      <c r="T49" s="202">
        <v>0</v>
      </c>
      <c r="U49" s="202">
        <v>24.66</v>
      </c>
      <c r="V49" s="202">
        <v>4.07</v>
      </c>
      <c r="W49" s="202">
        <v>7.18</v>
      </c>
      <c r="X49" s="202">
        <v>24.02</v>
      </c>
      <c r="Y49" s="202">
        <v>0</v>
      </c>
      <c r="Z49">
        <v>0</v>
      </c>
      <c r="AA49" s="202">
        <v>11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58.53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19.190000000000001</v>
      </c>
      <c r="AQ49" s="202">
        <v>7.69</v>
      </c>
      <c r="AR49" s="202">
        <v>24.7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2.48</v>
      </c>
      <c r="L50" s="202">
        <v>205.07</v>
      </c>
      <c r="M50" s="202">
        <v>27.09</v>
      </c>
      <c r="N50" s="202">
        <v>34.97</v>
      </c>
      <c r="O50" s="202">
        <v>0</v>
      </c>
      <c r="P50" s="202">
        <v>30.25</v>
      </c>
      <c r="Q50" s="202">
        <v>3.33</v>
      </c>
      <c r="R50" s="202">
        <v>3.44</v>
      </c>
      <c r="S50" s="202">
        <v>4.28</v>
      </c>
      <c r="T50" s="202">
        <v>0</v>
      </c>
      <c r="U50" s="202">
        <v>24.66</v>
      </c>
      <c r="V50" s="202">
        <v>4.07</v>
      </c>
      <c r="W50" s="202">
        <v>7.18</v>
      </c>
      <c r="X50" s="202">
        <v>24.02</v>
      </c>
      <c r="Y50" s="202">
        <v>0</v>
      </c>
      <c r="Z50">
        <v>0</v>
      </c>
      <c r="AA50" s="202">
        <v>11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58.53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19.190000000000001</v>
      </c>
      <c r="AQ50" s="202">
        <v>7.69</v>
      </c>
      <c r="AR50" s="202">
        <v>24.7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2.48</v>
      </c>
      <c r="L51" s="202">
        <v>205.07</v>
      </c>
      <c r="M51" s="202">
        <v>27.09</v>
      </c>
      <c r="N51" s="202">
        <v>34.97</v>
      </c>
      <c r="O51" s="202">
        <v>0</v>
      </c>
      <c r="P51" s="202">
        <v>30.25</v>
      </c>
      <c r="Q51" s="202">
        <v>3.33</v>
      </c>
      <c r="R51" s="202">
        <v>3.44</v>
      </c>
      <c r="S51" s="202">
        <v>4.28</v>
      </c>
      <c r="T51" s="202">
        <v>0</v>
      </c>
      <c r="U51" s="202">
        <v>24.66</v>
      </c>
      <c r="V51" s="202">
        <v>4.07</v>
      </c>
      <c r="W51" s="202">
        <v>7.18</v>
      </c>
      <c r="X51" s="202">
        <v>24.02</v>
      </c>
      <c r="Y51" s="202">
        <v>0</v>
      </c>
      <c r="Z51">
        <v>0</v>
      </c>
      <c r="AA51" s="202">
        <v>11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58.53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19.190000000000001</v>
      </c>
      <c r="AQ51" s="202">
        <v>7.69</v>
      </c>
      <c r="AR51" s="202">
        <v>24.7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2.48</v>
      </c>
      <c r="L52" s="202">
        <v>205.07</v>
      </c>
      <c r="M52" s="202">
        <v>27.09</v>
      </c>
      <c r="N52" s="202">
        <v>34.97</v>
      </c>
      <c r="O52" s="202">
        <v>0</v>
      </c>
      <c r="P52" s="202">
        <v>30.25</v>
      </c>
      <c r="Q52" s="202">
        <v>3.33</v>
      </c>
      <c r="R52" s="202">
        <v>3.44</v>
      </c>
      <c r="S52" s="202">
        <v>4.28</v>
      </c>
      <c r="T52" s="202">
        <v>0</v>
      </c>
      <c r="U52" s="202">
        <v>24.66</v>
      </c>
      <c r="V52" s="202">
        <v>4.07</v>
      </c>
      <c r="W52" s="202">
        <v>7.18</v>
      </c>
      <c r="X52" s="202">
        <v>24.02</v>
      </c>
      <c r="Y52" s="202">
        <v>0</v>
      </c>
      <c r="Z52">
        <v>0</v>
      </c>
      <c r="AA52" s="202">
        <v>11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58.53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19.190000000000001</v>
      </c>
      <c r="AQ52" s="202">
        <v>7.69</v>
      </c>
      <c r="AR52" s="202">
        <v>24.7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2.48</v>
      </c>
      <c r="L53" s="202">
        <v>205.07</v>
      </c>
      <c r="M53" s="202">
        <v>27.09</v>
      </c>
      <c r="N53" s="202">
        <v>34.97</v>
      </c>
      <c r="O53" s="202">
        <v>0</v>
      </c>
      <c r="P53" s="202">
        <v>30.25</v>
      </c>
      <c r="Q53" s="202">
        <v>3.33</v>
      </c>
      <c r="R53" s="202">
        <v>3.44</v>
      </c>
      <c r="S53" s="202">
        <v>4.28</v>
      </c>
      <c r="T53" s="202">
        <v>0</v>
      </c>
      <c r="U53" s="202">
        <v>24.66</v>
      </c>
      <c r="V53" s="202">
        <v>4.07</v>
      </c>
      <c r="W53" s="202">
        <v>7.18</v>
      </c>
      <c r="X53" s="202">
        <v>24.02</v>
      </c>
      <c r="Y53" s="202">
        <v>0</v>
      </c>
      <c r="Z53">
        <v>0</v>
      </c>
      <c r="AA53" s="202">
        <v>10.7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58.53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19.190000000000001</v>
      </c>
      <c r="AQ53" s="202">
        <v>7.69</v>
      </c>
      <c r="AR53" s="202">
        <v>24.7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2.48</v>
      </c>
      <c r="L54" s="202">
        <v>205.07</v>
      </c>
      <c r="M54" s="202">
        <v>27.09</v>
      </c>
      <c r="N54" s="202">
        <v>34.97</v>
      </c>
      <c r="O54" s="202">
        <v>0</v>
      </c>
      <c r="P54" s="202">
        <v>30.25</v>
      </c>
      <c r="Q54" s="202">
        <v>3.33</v>
      </c>
      <c r="R54" s="202">
        <v>3.44</v>
      </c>
      <c r="S54" s="202">
        <v>4.28</v>
      </c>
      <c r="T54" s="202">
        <v>0</v>
      </c>
      <c r="U54" s="202">
        <v>24.66</v>
      </c>
      <c r="V54" s="202">
        <v>4.07</v>
      </c>
      <c r="W54" s="202">
        <v>7.18</v>
      </c>
      <c r="X54" s="202">
        <v>24.02</v>
      </c>
      <c r="Y54" s="202">
        <v>0</v>
      </c>
      <c r="Z54">
        <v>0</v>
      </c>
      <c r="AA54" s="202">
        <v>10.7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58.53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19.190000000000001</v>
      </c>
      <c r="AQ54" s="202">
        <v>7.69</v>
      </c>
      <c r="AR54" s="202">
        <v>24.7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2.48</v>
      </c>
      <c r="L55" s="202">
        <v>205.07</v>
      </c>
      <c r="M55" s="202">
        <v>27.09</v>
      </c>
      <c r="N55" s="202">
        <v>34.97</v>
      </c>
      <c r="O55" s="202">
        <v>0</v>
      </c>
      <c r="P55" s="202">
        <v>30.25</v>
      </c>
      <c r="Q55" s="202">
        <v>3.33</v>
      </c>
      <c r="R55" s="202">
        <v>3.44</v>
      </c>
      <c r="S55" s="202">
        <v>4.28</v>
      </c>
      <c r="T55" s="202">
        <v>0</v>
      </c>
      <c r="U55" s="202">
        <v>24.66</v>
      </c>
      <c r="V55" s="202">
        <v>4.07</v>
      </c>
      <c r="W55" s="202">
        <v>10.01</v>
      </c>
      <c r="X55" s="202">
        <v>43.66</v>
      </c>
      <c r="Y55" s="202">
        <v>0</v>
      </c>
      <c r="Z55">
        <v>0</v>
      </c>
      <c r="AA55" s="202">
        <v>10.7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58.53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19.190000000000001</v>
      </c>
      <c r="AQ55" s="202">
        <v>7.69</v>
      </c>
      <c r="AR55" s="202">
        <v>24.7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2.48</v>
      </c>
      <c r="L56" s="202">
        <v>205.07</v>
      </c>
      <c r="M56" s="202">
        <v>27.09</v>
      </c>
      <c r="N56" s="202">
        <v>34.97</v>
      </c>
      <c r="O56" s="202">
        <v>0</v>
      </c>
      <c r="P56" s="202">
        <v>30.25</v>
      </c>
      <c r="Q56" s="202">
        <v>3.33</v>
      </c>
      <c r="R56" s="202">
        <v>3.44</v>
      </c>
      <c r="S56" s="202">
        <v>4.28</v>
      </c>
      <c r="T56" s="202">
        <v>0</v>
      </c>
      <c r="U56" s="202">
        <v>24.66</v>
      </c>
      <c r="V56" s="202">
        <v>4.07</v>
      </c>
      <c r="W56" s="202">
        <v>10.01</v>
      </c>
      <c r="X56" s="202">
        <v>43.66</v>
      </c>
      <c r="Y56" s="202">
        <v>0</v>
      </c>
      <c r="Z56">
        <v>0</v>
      </c>
      <c r="AA56" s="202">
        <v>10.7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58.53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19.190000000000001</v>
      </c>
      <c r="AQ56" s="202">
        <v>7.69</v>
      </c>
      <c r="AR56" s="202">
        <v>24.7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2.48</v>
      </c>
      <c r="L57" s="202">
        <v>205.07</v>
      </c>
      <c r="M57" s="202">
        <v>27.09</v>
      </c>
      <c r="N57" s="202">
        <v>34.97</v>
      </c>
      <c r="O57" s="202">
        <v>0</v>
      </c>
      <c r="P57" s="202">
        <v>30.25</v>
      </c>
      <c r="Q57" s="202">
        <v>3.33</v>
      </c>
      <c r="R57" s="202">
        <v>3.44</v>
      </c>
      <c r="S57" s="202">
        <v>4.28</v>
      </c>
      <c r="T57" s="202">
        <v>0</v>
      </c>
      <c r="U57" s="202">
        <v>24.66</v>
      </c>
      <c r="V57" s="202">
        <v>4.07</v>
      </c>
      <c r="W57" s="202">
        <v>10.01</v>
      </c>
      <c r="X57" s="202">
        <v>43.66</v>
      </c>
      <c r="Y57" s="202">
        <v>0</v>
      </c>
      <c r="Z57">
        <v>0</v>
      </c>
      <c r="AA57" s="202">
        <v>10.7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58.53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19.190000000000001</v>
      </c>
      <c r="AQ57" s="202">
        <v>7.69</v>
      </c>
      <c r="AR57" s="202">
        <v>24.7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2.48</v>
      </c>
      <c r="L58" s="202">
        <v>205.07</v>
      </c>
      <c r="M58" s="202">
        <v>27.09</v>
      </c>
      <c r="N58" s="202">
        <v>34.97</v>
      </c>
      <c r="O58" s="202">
        <v>0</v>
      </c>
      <c r="P58" s="202">
        <v>30.25</v>
      </c>
      <c r="Q58" s="202">
        <v>3.33</v>
      </c>
      <c r="R58" s="202">
        <v>3.44</v>
      </c>
      <c r="S58" s="202">
        <v>4.28</v>
      </c>
      <c r="T58" s="202">
        <v>0</v>
      </c>
      <c r="U58" s="202">
        <v>24.66</v>
      </c>
      <c r="V58" s="202">
        <v>4.07</v>
      </c>
      <c r="W58" s="202">
        <v>7.18</v>
      </c>
      <c r="X58" s="202">
        <v>24.02</v>
      </c>
      <c r="Y58" s="202">
        <v>0</v>
      </c>
      <c r="Z58">
        <v>0</v>
      </c>
      <c r="AA58" s="202">
        <v>10.7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58.53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19.190000000000001</v>
      </c>
      <c r="AQ58" s="202">
        <v>7.69</v>
      </c>
      <c r="AR58" s="202">
        <v>24.7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2.48</v>
      </c>
      <c r="L59" s="202">
        <v>205.07</v>
      </c>
      <c r="M59" s="202">
        <v>27.09</v>
      </c>
      <c r="N59" s="202">
        <v>34.97</v>
      </c>
      <c r="O59" s="202">
        <v>0</v>
      </c>
      <c r="P59" s="202">
        <v>30.25</v>
      </c>
      <c r="Q59" s="202">
        <v>3.33</v>
      </c>
      <c r="R59" s="202">
        <v>3.44</v>
      </c>
      <c r="S59" s="202">
        <v>4.28</v>
      </c>
      <c r="T59" s="202">
        <v>0</v>
      </c>
      <c r="U59" s="202">
        <v>24.66</v>
      </c>
      <c r="V59" s="202">
        <v>4.07</v>
      </c>
      <c r="W59" s="202">
        <v>7.18</v>
      </c>
      <c r="X59" s="202">
        <v>24.02</v>
      </c>
      <c r="Y59" s="202">
        <v>0</v>
      </c>
      <c r="Z59">
        <v>0</v>
      </c>
      <c r="AA59" s="202">
        <v>10.7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58.53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19.190000000000001</v>
      </c>
      <c r="AQ59" s="202">
        <v>7.69</v>
      </c>
      <c r="AR59" s="202">
        <v>24.7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2.48</v>
      </c>
      <c r="L60" s="202">
        <v>205.07</v>
      </c>
      <c r="M60" s="202">
        <v>27.09</v>
      </c>
      <c r="N60" s="202">
        <v>34.97</v>
      </c>
      <c r="O60" s="202">
        <v>0</v>
      </c>
      <c r="P60" s="202">
        <v>30.25</v>
      </c>
      <c r="Q60" s="202">
        <v>3.33</v>
      </c>
      <c r="R60" s="202">
        <v>3.44</v>
      </c>
      <c r="S60" s="202">
        <v>4.28</v>
      </c>
      <c r="T60" s="202">
        <v>0</v>
      </c>
      <c r="U60" s="202">
        <v>24.66</v>
      </c>
      <c r="V60" s="202">
        <v>4.07</v>
      </c>
      <c r="W60" s="202">
        <v>7.18</v>
      </c>
      <c r="X60" s="202">
        <v>24.02</v>
      </c>
      <c r="Y60" s="202">
        <v>0</v>
      </c>
      <c r="Z60">
        <v>0</v>
      </c>
      <c r="AA60" s="202">
        <v>10.7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58.53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19.190000000000001</v>
      </c>
      <c r="AQ60" s="202">
        <v>7.69</v>
      </c>
      <c r="AR60" s="202">
        <v>24.7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2.48</v>
      </c>
      <c r="L61" s="202">
        <v>205.07</v>
      </c>
      <c r="M61" s="202">
        <v>27.09</v>
      </c>
      <c r="N61" s="202">
        <v>34.97</v>
      </c>
      <c r="O61" s="202">
        <v>0</v>
      </c>
      <c r="P61" s="202">
        <v>28.82</v>
      </c>
      <c r="Q61" s="202">
        <v>3.33</v>
      </c>
      <c r="R61" s="202">
        <v>3.44</v>
      </c>
      <c r="S61" s="202">
        <v>4.28</v>
      </c>
      <c r="T61" s="202">
        <v>0</v>
      </c>
      <c r="U61" s="202">
        <v>20.54</v>
      </c>
      <c r="V61" s="202">
        <v>4.07</v>
      </c>
      <c r="W61" s="202">
        <v>7.18</v>
      </c>
      <c r="X61" s="202">
        <v>24.02</v>
      </c>
      <c r="Y61" s="202">
        <v>0</v>
      </c>
      <c r="Z61">
        <v>0</v>
      </c>
      <c r="AA61" s="202">
        <v>10.7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58.53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19.190000000000001</v>
      </c>
      <c r="AQ61" s="202">
        <v>7.69</v>
      </c>
      <c r="AR61" s="202">
        <v>24.7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2.48</v>
      </c>
      <c r="L62" s="202">
        <v>205.07</v>
      </c>
      <c r="M62" s="202">
        <v>27.09</v>
      </c>
      <c r="N62" s="202">
        <v>34.97</v>
      </c>
      <c r="O62" s="202">
        <v>0</v>
      </c>
      <c r="P62" s="202">
        <v>30.25</v>
      </c>
      <c r="Q62" s="202">
        <v>3.33</v>
      </c>
      <c r="R62" s="202">
        <v>3.44</v>
      </c>
      <c r="S62" s="202">
        <v>4.28</v>
      </c>
      <c r="T62" s="202">
        <v>0</v>
      </c>
      <c r="U62" s="202">
        <v>20.54</v>
      </c>
      <c r="V62" s="202">
        <v>4.07</v>
      </c>
      <c r="W62" s="202">
        <v>7.18</v>
      </c>
      <c r="X62" s="202">
        <v>24.02</v>
      </c>
      <c r="Y62" s="202">
        <v>0</v>
      </c>
      <c r="Z62">
        <v>0</v>
      </c>
      <c r="AA62" s="202">
        <v>10.7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58.53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19.190000000000001</v>
      </c>
      <c r="AQ62" s="202">
        <v>7.69</v>
      </c>
      <c r="AR62" s="202">
        <v>24.7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2.48</v>
      </c>
      <c r="L63" s="202">
        <v>205.07</v>
      </c>
      <c r="M63" s="202">
        <v>27.09</v>
      </c>
      <c r="N63" s="202">
        <v>34.97</v>
      </c>
      <c r="O63" s="202">
        <v>0</v>
      </c>
      <c r="P63" s="202">
        <v>30.25</v>
      </c>
      <c r="Q63" s="202">
        <v>3.33</v>
      </c>
      <c r="R63" s="202">
        <v>3.44</v>
      </c>
      <c r="S63" s="202">
        <v>4.28</v>
      </c>
      <c r="T63" s="202">
        <v>0</v>
      </c>
      <c r="U63" s="202">
        <v>20.54</v>
      </c>
      <c r="V63" s="202">
        <v>3.36</v>
      </c>
      <c r="W63" s="202">
        <v>7.18</v>
      </c>
      <c r="X63" s="202">
        <v>24.02</v>
      </c>
      <c r="Y63" s="202">
        <v>0</v>
      </c>
      <c r="Z63">
        <v>0</v>
      </c>
      <c r="AA63" s="202">
        <v>10.7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58.53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19.37</v>
      </c>
      <c r="AQ63" s="202">
        <v>7.69</v>
      </c>
      <c r="AR63" s="202">
        <v>24.7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2.48</v>
      </c>
      <c r="L64" s="202">
        <v>203.44</v>
      </c>
      <c r="M64" s="202">
        <v>27.09</v>
      </c>
      <c r="N64" s="202">
        <v>34.97</v>
      </c>
      <c r="O64" s="202">
        <v>0</v>
      </c>
      <c r="P64" s="202">
        <v>30.25</v>
      </c>
      <c r="Q64" s="202">
        <v>3.33</v>
      </c>
      <c r="R64" s="202">
        <v>3.44</v>
      </c>
      <c r="S64" s="202">
        <v>4.28</v>
      </c>
      <c r="T64" s="202">
        <v>0</v>
      </c>
      <c r="U64" s="202">
        <v>20.54</v>
      </c>
      <c r="V64" s="202">
        <v>3.36</v>
      </c>
      <c r="W64" s="202">
        <v>7.18</v>
      </c>
      <c r="X64" s="202">
        <v>24.02</v>
      </c>
      <c r="Y64" s="202">
        <v>0</v>
      </c>
      <c r="Z64">
        <v>0</v>
      </c>
      <c r="AA64" s="202">
        <v>10.38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58.53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19.350000000000001</v>
      </c>
      <c r="AQ64" s="202">
        <v>7.69</v>
      </c>
      <c r="AR64" s="202">
        <v>24.7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203.44</v>
      </c>
      <c r="M65" s="202">
        <v>27.09</v>
      </c>
      <c r="N65" s="202">
        <v>34.97</v>
      </c>
      <c r="O65" s="202">
        <v>0</v>
      </c>
      <c r="P65" s="202">
        <v>30.25</v>
      </c>
      <c r="Q65" s="202">
        <v>3.33</v>
      </c>
      <c r="R65" s="202">
        <v>3.44</v>
      </c>
      <c r="S65" s="202">
        <v>4.28</v>
      </c>
      <c r="T65" s="202">
        <v>0</v>
      </c>
      <c r="U65" s="202">
        <v>20.54</v>
      </c>
      <c r="V65" s="202">
        <v>4.21</v>
      </c>
      <c r="W65" s="202">
        <v>9.9499999999999993</v>
      </c>
      <c r="X65" s="202">
        <v>42.69</v>
      </c>
      <c r="Y65" s="202">
        <v>0</v>
      </c>
      <c r="Z65">
        <v>0</v>
      </c>
      <c r="AA65" s="202">
        <v>10.38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58.53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19.190000000000001</v>
      </c>
      <c r="AQ65" s="202">
        <v>7.69</v>
      </c>
      <c r="AR65" s="202">
        <v>24.7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203.44</v>
      </c>
      <c r="M66" s="202">
        <v>27.09</v>
      </c>
      <c r="N66" s="202">
        <v>34.97</v>
      </c>
      <c r="O66" s="202">
        <v>0</v>
      </c>
      <c r="P66" s="202">
        <v>30.25</v>
      </c>
      <c r="Q66" s="202">
        <v>3.33</v>
      </c>
      <c r="R66" s="202">
        <v>3.44</v>
      </c>
      <c r="S66" s="202">
        <v>4.28</v>
      </c>
      <c r="T66" s="202">
        <v>0</v>
      </c>
      <c r="U66" s="202">
        <v>20.54</v>
      </c>
      <c r="V66" s="202">
        <v>4.21</v>
      </c>
      <c r="W66" s="202">
        <v>10.01</v>
      </c>
      <c r="X66" s="202">
        <v>43.66</v>
      </c>
      <c r="Y66" s="202">
        <v>0</v>
      </c>
      <c r="Z66">
        <v>0</v>
      </c>
      <c r="AA66" s="202">
        <v>10.38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58.53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19.190000000000001</v>
      </c>
      <c r="AQ66" s="202">
        <v>7.69</v>
      </c>
      <c r="AR66" s="202">
        <v>24.7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203.44</v>
      </c>
      <c r="M67" s="202">
        <v>27.09</v>
      </c>
      <c r="N67" s="202">
        <v>34.97</v>
      </c>
      <c r="O67" s="202">
        <v>0</v>
      </c>
      <c r="P67" s="202">
        <v>30.25</v>
      </c>
      <c r="Q67" s="202">
        <v>3.33</v>
      </c>
      <c r="R67" s="202">
        <v>3.44</v>
      </c>
      <c r="S67" s="202">
        <v>4.28</v>
      </c>
      <c r="T67" s="202">
        <v>0</v>
      </c>
      <c r="U67" s="202">
        <v>20.54</v>
      </c>
      <c r="V67" s="202">
        <v>4.21</v>
      </c>
      <c r="W67" s="202">
        <v>10.01</v>
      </c>
      <c r="X67" s="202">
        <v>43.66</v>
      </c>
      <c r="Y67" s="202">
        <v>0</v>
      </c>
      <c r="Z67">
        <v>0</v>
      </c>
      <c r="AA67" s="202">
        <v>10.38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52.39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19.190000000000001</v>
      </c>
      <c r="AQ67" s="202">
        <v>7.69</v>
      </c>
      <c r="AR67" s="202">
        <v>24.7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203.44</v>
      </c>
      <c r="M68" s="202">
        <v>27.09</v>
      </c>
      <c r="N68" s="202">
        <v>34.97</v>
      </c>
      <c r="O68" s="202">
        <v>0</v>
      </c>
      <c r="P68" s="202">
        <v>30.25</v>
      </c>
      <c r="Q68" s="202">
        <v>3.33</v>
      </c>
      <c r="R68" s="202">
        <v>3.44</v>
      </c>
      <c r="S68" s="202">
        <v>4.28</v>
      </c>
      <c r="T68" s="202">
        <v>0</v>
      </c>
      <c r="U68" s="202">
        <v>20.54</v>
      </c>
      <c r="V68" s="202">
        <v>4.21</v>
      </c>
      <c r="W68" s="202">
        <v>10.01</v>
      </c>
      <c r="X68" s="202">
        <v>43.66</v>
      </c>
      <c r="Y68" s="202">
        <v>0</v>
      </c>
      <c r="Z68">
        <v>0</v>
      </c>
      <c r="AA68" s="202">
        <v>10.38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52.39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19.190000000000001</v>
      </c>
      <c r="AQ68" s="202">
        <v>7.69</v>
      </c>
      <c r="AR68" s="202">
        <v>23.03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239.9</v>
      </c>
      <c r="M69" s="202">
        <v>27.09</v>
      </c>
      <c r="N69" s="202">
        <v>34.97</v>
      </c>
      <c r="O69" s="202">
        <v>0</v>
      </c>
      <c r="P69" s="202">
        <v>30.25</v>
      </c>
      <c r="Q69" s="202">
        <v>6.06</v>
      </c>
      <c r="R69" s="202">
        <v>6.24</v>
      </c>
      <c r="S69" s="202">
        <v>7.77</v>
      </c>
      <c r="T69" s="202">
        <v>0</v>
      </c>
      <c r="U69" s="202">
        <v>20.54</v>
      </c>
      <c r="V69" s="202">
        <v>4.21</v>
      </c>
      <c r="W69" s="202">
        <v>10.01</v>
      </c>
      <c r="X69" s="202">
        <v>43.66</v>
      </c>
      <c r="Y69" s="202">
        <v>0</v>
      </c>
      <c r="Z69">
        <v>0</v>
      </c>
      <c r="AA69" s="202">
        <v>10.38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50.6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38.380000000000003</v>
      </c>
      <c r="AQ69" s="202">
        <v>26.55</v>
      </c>
      <c r="AR69" s="202">
        <v>16.63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291.05</v>
      </c>
      <c r="M70" s="202">
        <v>27.09</v>
      </c>
      <c r="N70" s="202">
        <v>34.97</v>
      </c>
      <c r="O70" s="202">
        <v>0</v>
      </c>
      <c r="P70" s="202">
        <v>30.25</v>
      </c>
      <c r="Q70" s="202">
        <v>6.06</v>
      </c>
      <c r="R70" s="202">
        <v>6.24</v>
      </c>
      <c r="S70" s="202">
        <v>7.77</v>
      </c>
      <c r="T70" s="202">
        <v>0</v>
      </c>
      <c r="U70" s="202">
        <v>20.54</v>
      </c>
      <c r="V70" s="202">
        <v>4.21</v>
      </c>
      <c r="W70" s="202">
        <v>10.01</v>
      </c>
      <c r="X70" s="202">
        <v>43.66</v>
      </c>
      <c r="Y70" s="202">
        <v>0</v>
      </c>
      <c r="Z70">
        <v>0</v>
      </c>
      <c r="AA70" s="202">
        <v>10.38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50.6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19.190000000000001</v>
      </c>
      <c r="AQ70" s="202">
        <v>26.55</v>
      </c>
      <c r="AR70" s="202">
        <v>10.42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355.05</v>
      </c>
      <c r="M71" s="202">
        <v>27.09</v>
      </c>
      <c r="N71" s="202">
        <v>34.97</v>
      </c>
      <c r="O71" s="202">
        <v>0</v>
      </c>
      <c r="P71" s="202">
        <v>30.25</v>
      </c>
      <c r="Q71" s="202">
        <v>6.31</v>
      </c>
      <c r="R71" s="202">
        <v>6.5</v>
      </c>
      <c r="S71" s="202">
        <v>8.1</v>
      </c>
      <c r="T71" s="202">
        <v>0</v>
      </c>
      <c r="U71" s="202">
        <v>20.54</v>
      </c>
      <c r="V71" s="202">
        <v>4.21</v>
      </c>
      <c r="W71" s="202">
        <v>10.01</v>
      </c>
      <c r="X71" s="202">
        <v>43.66</v>
      </c>
      <c r="Y71" s="202">
        <v>0</v>
      </c>
      <c r="Z71">
        <v>0</v>
      </c>
      <c r="AA71" s="202">
        <v>10.38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51.15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74.8</v>
      </c>
      <c r="AQ71" s="202">
        <v>26.55</v>
      </c>
      <c r="AR71" s="202">
        <v>4.78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365.17</v>
      </c>
      <c r="M72" s="202">
        <v>27.09</v>
      </c>
      <c r="N72" s="202">
        <v>34.97</v>
      </c>
      <c r="O72" s="202">
        <v>0</v>
      </c>
      <c r="P72" s="202">
        <v>30.25</v>
      </c>
      <c r="Q72" s="202">
        <v>6.06</v>
      </c>
      <c r="R72" s="202">
        <v>6.24</v>
      </c>
      <c r="S72" s="202">
        <v>7.77</v>
      </c>
      <c r="T72" s="202">
        <v>0</v>
      </c>
      <c r="U72" s="202">
        <v>20.54</v>
      </c>
      <c r="V72" s="202">
        <v>4.21</v>
      </c>
      <c r="W72" s="202">
        <v>10.01</v>
      </c>
      <c r="X72" s="202">
        <v>43.66</v>
      </c>
      <c r="Y72" s="202">
        <v>0</v>
      </c>
      <c r="Z72">
        <v>0</v>
      </c>
      <c r="AA72" s="202">
        <v>10.7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74.8</v>
      </c>
      <c r="AQ72" s="202">
        <v>26.55</v>
      </c>
      <c r="AR72" s="202">
        <v>1.7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365.17</v>
      </c>
      <c r="M73" s="202">
        <v>27.09</v>
      </c>
      <c r="N73" s="202">
        <v>34.97</v>
      </c>
      <c r="O73" s="202">
        <v>0</v>
      </c>
      <c r="P73" s="202">
        <v>30.25</v>
      </c>
      <c r="Q73" s="202">
        <v>6.06</v>
      </c>
      <c r="R73" s="202">
        <v>6.24</v>
      </c>
      <c r="S73" s="202">
        <v>7.77</v>
      </c>
      <c r="T73" s="202">
        <v>0</v>
      </c>
      <c r="U73" s="202">
        <v>20.54</v>
      </c>
      <c r="V73" s="202">
        <v>4.21</v>
      </c>
      <c r="W73" s="202">
        <v>10.01</v>
      </c>
      <c r="X73" s="202">
        <v>43.66</v>
      </c>
      <c r="Y73" s="202">
        <v>0</v>
      </c>
      <c r="Z73">
        <v>0</v>
      </c>
      <c r="AA73" s="202">
        <v>10.7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74.8</v>
      </c>
      <c r="AQ73" s="202">
        <v>26.55</v>
      </c>
      <c r="AR73" s="202">
        <v>0.72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365.17</v>
      </c>
      <c r="M74" s="202">
        <v>27.09</v>
      </c>
      <c r="N74" s="202">
        <v>34.97</v>
      </c>
      <c r="O74" s="202">
        <v>0</v>
      </c>
      <c r="P74" s="202">
        <v>30.25</v>
      </c>
      <c r="Q74" s="202">
        <v>6.06</v>
      </c>
      <c r="R74" s="202">
        <v>6.24</v>
      </c>
      <c r="S74" s="202">
        <v>7.77</v>
      </c>
      <c r="T74" s="202">
        <v>0</v>
      </c>
      <c r="U74" s="202">
        <v>20.54</v>
      </c>
      <c r="V74" s="202">
        <v>4.21</v>
      </c>
      <c r="W74" s="202">
        <v>10.01</v>
      </c>
      <c r="X74" s="202">
        <v>43.66</v>
      </c>
      <c r="Y74" s="202">
        <v>0</v>
      </c>
      <c r="Z74">
        <v>0</v>
      </c>
      <c r="AA74" s="202">
        <v>10.7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74.8</v>
      </c>
      <c r="AQ74" s="202">
        <v>26.55</v>
      </c>
      <c r="AR74" s="202">
        <v>0.4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365.17</v>
      </c>
      <c r="M75" s="202">
        <v>27.09</v>
      </c>
      <c r="N75" s="202">
        <v>34.97</v>
      </c>
      <c r="O75" s="202">
        <v>0</v>
      </c>
      <c r="P75" s="202">
        <v>30.25</v>
      </c>
      <c r="Q75" s="202">
        <v>6.06</v>
      </c>
      <c r="R75" s="202">
        <v>6.24</v>
      </c>
      <c r="S75" s="202">
        <v>7.77</v>
      </c>
      <c r="T75" s="202">
        <v>0</v>
      </c>
      <c r="U75" s="202">
        <v>20.54</v>
      </c>
      <c r="V75" s="202">
        <v>4.21</v>
      </c>
      <c r="W75" s="202">
        <v>10.01</v>
      </c>
      <c r="X75" s="202">
        <v>43.66</v>
      </c>
      <c r="Y75" s="202">
        <v>0</v>
      </c>
      <c r="Z75">
        <v>0</v>
      </c>
      <c r="AA75" s="202">
        <v>11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74.8</v>
      </c>
      <c r="AQ75" s="202">
        <v>26.55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365.17</v>
      </c>
      <c r="M76" s="202">
        <v>27.09</v>
      </c>
      <c r="N76" s="202">
        <v>34.97</v>
      </c>
      <c r="O76" s="202">
        <v>0</v>
      </c>
      <c r="P76" s="202">
        <v>30.25</v>
      </c>
      <c r="Q76" s="202">
        <v>6.06</v>
      </c>
      <c r="R76" s="202">
        <v>6.24</v>
      </c>
      <c r="S76" s="202">
        <v>7.77</v>
      </c>
      <c r="T76" s="202">
        <v>0</v>
      </c>
      <c r="U76" s="202">
        <v>20.54</v>
      </c>
      <c r="V76" s="202">
        <v>4.21</v>
      </c>
      <c r="W76" s="202">
        <v>10.01</v>
      </c>
      <c r="X76" s="202">
        <v>43.66</v>
      </c>
      <c r="Y76" s="202">
        <v>0</v>
      </c>
      <c r="Z76">
        <v>0</v>
      </c>
      <c r="AA76" s="202">
        <v>11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74.8</v>
      </c>
      <c r="AQ76" s="202">
        <v>26.55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365.17</v>
      </c>
      <c r="M77" s="202">
        <v>27.09</v>
      </c>
      <c r="N77" s="202">
        <v>34.97</v>
      </c>
      <c r="O77" s="202">
        <v>0</v>
      </c>
      <c r="P77" s="202">
        <v>30.25</v>
      </c>
      <c r="Q77" s="202">
        <v>6.06</v>
      </c>
      <c r="R77" s="202">
        <v>6.24</v>
      </c>
      <c r="S77" s="202">
        <v>7.77</v>
      </c>
      <c r="T77" s="202">
        <v>0</v>
      </c>
      <c r="U77" s="202">
        <v>20.54</v>
      </c>
      <c r="V77" s="202">
        <v>4.21</v>
      </c>
      <c r="W77" s="202">
        <v>10.01</v>
      </c>
      <c r="X77" s="202">
        <v>43.66</v>
      </c>
      <c r="Y77" s="202">
        <v>0</v>
      </c>
      <c r="Z77">
        <v>0</v>
      </c>
      <c r="AA77" s="202">
        <v>11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74.8</v>
      </c>
      <c r="AQ77" s="202">
        <v>26.55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365.17</v>
      </c>
      <c r="M78" s="202">
        <v>27.09</v>
      </c>
      <c r="N78" s="202">
        <v>34.97</v>
      </c>
      <c r="O78" s="202">
        <v>0</v>
      </c>
      <c r="P78" s="202">
        <v>30.25</v>
      </c>
      <c r="Q78" s="202">
        <v>6.06</v>
      </c>
      <c r="R78" s="202">
        <v>6.24</v>
      </c>
      <c r="S78" s="202">
        <v>7.77</v>
      </c>
      <c r="T78" s="202">
        <v>0</v>
      </c>
      <c r="U78" s="202">
        <v>20.54</v>
      </c>
      <c r="V78" s="202">
        <v>4.21</v>
      </c>
      <c r="W78" s="202">
        <v>10.01</v>
      </c>
      <c r="X78" s="202">
        <v>43.66</v>
      </c>
      <c r="Y78" s="202">
        <v>0</v>
      </c>
      <c r="Z78">
        <v>0</v>
      </c>
      <c r="AA78" s="202">
        <v>11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74.8</v>
      </c>
      <c r="AQ78" s="202">
        <v>26.55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365.17</v>
      </c>
      <c r="M79" s="202">
        <v>27.09</v>
      </c>
      <c r="N79" s="202">
        <v>34.97</v>
      </c>
      <c r="O79" s="202">
        <v>0</v>
      </c>
      <c r="P79" s="202">
        <v>30.25</v>
      </c>
      <c r="Q79" s="202">
        <v>6.06</v>
      </c>
      <c r="R79" s="202">
        <v>6.24</v>
      </c>
      <c r="S79" s="202">
        <v>7.77</v>
      </c>
      <c r="T79" s="202">
        <v>0</v>
      </c>
      <c r="U79" s="202">
        <v>20.54</v>
      </c>
      <c r="V79" s="202">
        <v>4.21</v>
      </c>
      <c r="W79" s="202">
        <v>10.01</v>
      </c>
      <c r="X79" s="202">
        <v>43.66</v>
      </c>
      <c r="Y79" s="202">
        <v>0</v>
      </c>
      <c r="Z79">
        <v>0</v>
      </c>
      <c r="AA79" s="202">
        <v>11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74.8</v>
      </c>
      <c r="AQ79" s="202">
        <v>26.55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365.17</v>
      </c>
      <c r="M80" s="202">
        <v>27.09</v>
      </c>
      <c r="N80" s="202">
        <v>34.97</v>
      </c>
      <c r="O80" s="202">
        <v>0</v>
      </c>
      <c r="P80" s="202">
        <v>30.25</v>
      </c>
      <c r="Q80" s="202">
        <v>6.06</v>
      </c>
      <c r="R80" s="202">
        <v>6.24</v>
      </c>
      <c r="S80" s="202">
        <v>7.77</v>
      </c>
      <c r="T80" s="202">
        <v>0</v>
      </c>
      <c r="U80" s="202">
        <v>20.54</v>
      </c>
      <c r="V80" s="202">
        <v>4.21</v>
      </c>
      <c r="W80" s="202">
        <v>10.01</v>
      </c>
      <c r="X80" s="202">
        <v>43.66</v>
      </c>
      <c r="Y80" s="202">
        <v>0</v>
      </c>
      <c r="Z80">
        <v>0</v>
      </c>
      <c r="AA80" s="202">
        <v>11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74.8</v>
      </c>
      <c r="AQ80" s="202">
        <v>26.55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365.17</v>
      </c>
      <c r="M81" s="202">
        <v>27.09</v>
      </c>
      <c r="N81" s="202">
        <v>34.97</v>
      </c>
      <c r="O81" s="202">
        <v>0</v>
      </c>
      <c r="P81" s="202">
        <v>30.25</v>
      </c>
      <c r="Q81" s="202">
        <v>6.06</v>
      </c>
      <c r="R81" s="202">
        <v>6.24</v>
      </c>
      <c r="S81" s="202">
        <v>7.77</v>
      </c>
      <c r="T81" s="202">
        <v>0</v>
      </c>
      <c r="U81" s="202">
        <v>20.54</v>
      </c>
      <c r="V81" s="202">
        <v>4.21</v>
      </c>
      <c r="W81" s="202">
        <v>10.01</v>
      </c>
      <c r="X81" s="202">
        <v>43.66</v>
      </c>
      <c r="Y81" s="202">
        <v>0</v>
      </c>
      <c r="Z81">
        <v>0</v>
      </c>
      <c r="AA81" s="202">
        <v>11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74.8</v>
      </c>
      <c r="AQ81" s="202">
        <v>26.55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365.17</v>
      </c>
      <c r="M82" s="202">
        <v>27.09</v>
      </c>
      <c r="N82" s="202">
        <v>34.97</v>
      </c>
      <c r="O82" s="202">
        <v>0</v>
      </c>
      <c r="P82" s="202">
        <v>30.25</v>
      </c>
      <c r="Q82" s="202">
        <v>6.06</v>
      </c>
      <c r="R82" s="202">
        <v>6.24</v>
      </c>
      <c r="S82" s="202">
        <v>7.77</v>
      </c>
      <c r="T82" s="202">
        <v>0</v>
      </c>
      <c r="U82" s="202">
        <v>20.54</v>
      </c>
      <c r="V82" s="202">
        <v>4.21</v>
      </c>
      <c r="W82" s="202">
        <v>10.01</v>
      </c>
      <c r="X82" s="202">
        <v>43.66</v>
      </c>
      <c r="Y82" s="202">
        <v>0</v>
      </c>
      <c r="Z82">
        <v>0</v>
      </c>
      <c r="AA82" s="202">
        <v>11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74.8</v>
      </c>
      <c r="AQ82" s="202">
        <v>26.55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311.87</v>
      </c>
      <c r="M83" s="202">
        <v>27.09</v>
      </c>
      <c r="N83" s="202">
        <v>34.97</v>
      </c>
      <c r="O83" s="202">
        <v>0</v>
      </c>
      <c r="P83" s="202">
        <v>30.25</v>
      </c>
      <c r="Q83" s="202">
        <v>3.47</v>
      </c>
      <c r="R83" s="202">
        <v>3.58</v>
      </c>
      <c r="S83" s="202">
        <v>4.46</v>
      </c>
      <c r="T83" s="202">
        <v>0</v>
      </c>
      <c r="U83" s="202">
        <v>20.54</v>
      </c>
      <c r="V83" s="202">
        <v>4.47</v>
      </c>
      <c r="W83" s="202">
        <v>10.01</v>
      </c>
      <c r="X83" s="202">
        <v>43.66</v>
      </c>
      <c r="Y83" s="202">
        <v>0</v>
      </c>
      <c r="Z83">
        <v>0</v>
      </c>
      <c r="AA83" s="202">
        <v>11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19.190000000000001</v>
      </c>
      <c r="AQ83" s="202">
        <v>7.68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254.29</v>
      </c>
      <c r="M84" s="202">
        <v>27.09</v>
      </c>
      <c r="N84" s="202">
        <v>34.97</v>
      </c>
      <c r="O84" s="202">
        <v>0</v>
      </c>
      <c r="P84" s="202">
        <v>30.25</v>
      </c>
      <c r="Q84" s="202">
        <v>6.06</v>
      </c>
      <c r="R84" s="202">
        <v>6.24</v>
      </c>
      <c r="S84" s="202">
        <v>7.77</v>
      </c>
      <c r="T84" s="202">
        <v>0</v>
      </c>
      <c r="U84" s="202">
        <v>20.54</v>
      </c>
      <c r="V84" s="202">
        <v>4.74</v>
      </c>
      <c r="W84" s="202">
        <v>10.01</v>
      </c>
      <c r="X84" s="202">
        <v>43.66</v>
      </c>
      <c r="Y84" s="202">
        <v>0</v>
      </c>
      <c r="Z84">
        <v>0</v>
      </c>
      <c r="AA84" s="202">
        <v>11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19.190000000000001</v>
      </c>
      <c r="AQ84" s="202">
        <v>26.55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203.43</v>
      </c>
      <c r="M85" s="202">
        <v>27.09</v>
      </c>
      <c r="N85" s="202">
        <v>34.97</v>
      </c>
      <c r="O85" s="202">
        <v>0</v>
      </c>
      <c r="P85" s="202">
        <v>30.25</v>
      </c>
      <c r="Q85" s="202">
        <v>6.06</v>
      </c>
      <c r="R85" s="202">
        <v>6.24</v>
      </c>
      <c r="S85" s="202">
        <v>7.77</v>
      </c>
      <c r="T85" s="202">
        <v>0</v>
      </c>
      <c r="U85" s="202">
        <v>20.54</v>
      </c>
      <c r="V85" s="202">
        <v>4.74</v>
      </c>
      <c r="W85" s="202">
        <v>10.01</v>
      </c>
      <c r="X85" s="202">
        <v>43.66</v>
      </c>
      <c r="Y85" s="202">
        <v>0</v>
      </c>
      <c r="Z85">
        <v>0</v>
      </c>
      <c r="AA85" s="202">
        <v>11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47.98</v>
      </c>
      <c r="AQ85" s="202">
        <v>26.55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203.43</v>
      </c>
      <c r="M86" s="202">
        <v>27.09</v>
      </c>
      <c r="N86" s="202">
        <v>34.97</v>
      </c>
      <c r="O86" s="202">
        <v>0</v>
      </c>
      <c r="P86" s="202">
        <v>30.25</v>
      </c>
      <c r="Q86" s="202">
        <v>6.06</v>
      </c>
      <c r="R86" s="202">
        <v>6.24</v>
      </c>
      <c r="S86" s="202">
        <v>7.77</v>
      </c>
      <c r="T86" s="202">
        <v>0</v>
      </c>
      <c r="U86" s="202">
        <v>20.54</v>
      </c>
      <c r="V86" s="202">
        <v>4.99</v>
      </c>
      <c r="W86" s="202">
        <v>10.01</v>
      </c>
      <c r="X86" s="202">
        <v>43.66</v>
      </c>
      <c r="Y86" s="202">
        <v>0</v>
      </c>
      <c r="Z86">
        <v>0</v>
      </c>
      <c r="AA86" s="202">
        <v>11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19.190000000000001</v>
      </c>
      <c r="AQ86" s="202">
        <v>26.55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203.43</v>
      </c>
      <c r="M87" s="202">
        <v>27.09</v>
      </c>
      <c r="N87" s="202">
        <v>34.97</v>
      </c>
      <c r="O87" s="202">
        <v>0</v>
      </c>
      <c r="P87" s="202">
        <v>30.25</v>
      </c>
      <c r="Q87" s="202">
        <v>3.33</v>
      </c>
      <c r="R87" s="202">
        <v>7.18</v>
      </c>
      <c r="S87" s="202">
        <v>8.51</v>
      </c>
      <c r="T87" s="202">
        <v>0</v>
      </c>
      <c r="U87" s="202">
        <v>20.54</v>
      </c>
      <c r="V87" s="202">
        <v>4.99</v>
      </c>
      <c r="W87" s="202">
        <v>10.01</v>
      </c>
      <c r="X87" s="202">
        <v>43.66</v>
      </c>
      <c r="Y87" s="202">
        <v>0</v>
      </c>
      <c r="Z87">
        <v>0</v>
      </c>
      <c r="AA87" s="202">
        <v>11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19.190000000000001</v>
      </c>
      <c r="AQ87" s="202">
        <v>7.68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203.43</v>
      </c>
      <c r="M88" s="202">
        <v>27.09</v>
      </c>
      <c r="N88" s="202">
        <v>34.97</v>
      </c>
      <c r="O88" s="202">
        <v>0</v>
      </c>
      <c r="P88" s="202">
        <v>30.25</v>
      </c>
      <c r="Q88" s="202">
        <v>3.33</v>
      </c>
      <c r="R88" s="202">
        <v>3.43</v>
      </c>
      <c r="S88" s="202">
        <v>4.28</v>
      </c>
      <c r="T88" s="202">
        <v>0</v>
      </c>
      <c r="U88" s="202">
        <v>20.54</v>
      </c>
      <c r="V88" s="202">
        <v>5.25</v>
      </c>
      <c r="W88" s="202">
        <v>10.01</v>
      </c>
      <c r="X88" s="202">
        <v>43.66</v>
      </c>
      <c r="Y88" s="202">
        <v>0</v>
      </c>
      <c r="Z88">
        <v>0</v>
      </c>
      <c r="AA88" s="202">
        <v>11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19.190000000000001</v>
      </c>
      <c r="AQ88" s="202">
        <v>26.55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203.43</v>
      </c>
      <c r="M89" s="202">
        <v>27.09</v>
      </c>
      <c r="N89" s="202">
        <v>34.97</v>
      </c>
      <c r="O89" s="202">
        <v>0</v>
      </c>
      <c r="P89" s="202">
        <v>30.25</v>
      </c>
      <c r="Q89" s="202">
        <v>3.33</v>
      </c>
      <c r="R89" s="202">
        <v>3.43</v>
      </c>
      <c r="S89" s="202">
        <v>4.28</v>
      </c>
      <c r="T89" s="202">
        <v>0</v>
      </c>
      <c r="U89" s="202">
        <v>20.54</v>
      </c>
      <c r="V89" s="202">
        <v>5.25</v>
      </c>
      <c r="W89" s="202">
        <v>10.01</v>
      </c>
      <c r="X89" s="202">
        <v>43.66</v>
      </c>
      <c r="Y89" s="202">
        <v>0</v>
      </c>
      <c r="Z89">
        <v>0</v>
      </c>
      <c r="AA89" s="202">
        <v>11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19.190000000000001</v>
      </c>
      <c r="AQ89" s="202">
        <v>26.55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203.43</v>
      </c>
      <c r="M90" s="202">
        <v>27.09</v>
      </c>
      <c r="N90" s="202">
        <v>34.97</v>
      </c>
      <c r="O90" s="202">
        <v>0</v>
      </c>
      <c r="P90" s="202">
        <v>30.25</v>
      </c>
      <c r="Q90" s="202">
        <v>3.33</v>
      </c>
      <c r="R90" s="202">
        <v>6.24</v>
      </c>
      <c r="S90" s="202">
        <v>7.77</v>
      </c>
      <c r="T90" s="202">
        <v>0</v>
      </c>
      <c r="U90" s="202">
        <v>20.54</v>
      </c>
      <c r="V90" s="202">
        <v>5.46</v>
      </c>
      <c r="W90" s="202">
        <v>10.01</v>
      </c>
      <c r="X90" s="202">
        <v>43.66</v>
      </c>
      <c r="Y90" s="202">
        <v>0</v>
      </c>
      <c r="Z90">
        <v>0</v>
      </c>
      <c r="AA90" s="202">
        <v>11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19.190000000000001</v>
      </c>
      <c r="AQ90" s="202">
        <v>26.55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0.36</v>
      </c>
      <c r="L91" s="202">
        <v>203.43</v>
      </c>
      <c r="M91" s="202">
        <v>27.09</v>
      </c>
      <c r="N91" s="202">
        <v>34.97</v>
      </c>
      <c r="O91" s="202">
        <v>0</v>
      </c>
      <c r="P91" s="202">
        <v>30.25</v>
      </c>
      <c r="Q91" s="202">
        <v>3.33</v>
      </c>
      <c r="R91" s="202">
        <v>3.43</v>
      </c>
      <c r="S91" s="202">
        <v>4.28</v>
      </c>
      <c r="T91" s="202">
        <v>0</v>
      </c>
      <c r="U91" s="202">
        <v>20.54</v>
      </c>
      <c r="V91" s="202">
        <v>5.46</v>
      </c>
      <c r="W91" s="202">
        <v>10.01</v>
      </c>
      <c r="X91" s="202">
        <v>43.66</v>
      </c>
      <c r="Y91" s="202">
        <v>0</v>
      </c>
      <c r="Z91">
        <v>0</v>
      </c>
      <c r="AA91" s="202">
        <v>11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19.190000000000001</v>
      </c>
      <c r="AQ91" s="202">
        <v>26.55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0.61</v>
      </c>
      <c r="L92" s="202">
        <v>203.43</v>
      </c>
      <c r="M92" s="202">
        <v>27.09</v>
      </c>
      <c r="N92" s="202">
        <v>34.97</v>
      </c>
      <c r="O92" s="202">
        <v>0</v>
      </c>
      <c r="P92" s="202">
        <v>30.25</v>
      </c>
      <c r="Q92" s="202">
        <v>3.33</v>
      </c>
      <c r="R92" s="202">
        <v>3.43</v>
      </c>
      <c r="S92" s="202">
        <v>4.28</v>
      </c>
      <c r="T92" s="202">
        <v>0</v>
      </c>
      <c r="U92" s="202">
        <v>20.54</v>
      </c>
      <c r="V92" s="202">
        <v>5.67</v>
      </c>
      <c r="W92" s="202">
        <v>10.01</v>
      </c>
      <c r="X92" s="202">
        <v>43.66</v>
      </c>
      <c r="Y92" s="202">
        <v>0</v>
      </c>
      <c r="Z92">
        <v>0</v>
      </c>
      <c r="AA92" s="202">
        <v>11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19.190000000000001</v>
      </c>
      <c r="AQ92" s="202">
        <v>26.55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0.61</v>
      </c>
      <c r="L93" s="202">
        <v>203.43</v>
      </c>
      <c r="M93" s="202">
        <v>27.09</v>
      </c>
      <c r="N93" s="202">
        <v>34.97</v>
      </c>
      <c r="O93" s="202">
        <v>0</v>
      </c>
      <c r="P93" s="202">
        <v>30.25</v>
      </c>
      <c r="Q93" s="202">
        <v>3.33</v>
      </c>
      <c r="R93" s="202">
        <v>3.43</v>
      </c>
      <c r="S93" s="202">
        <v>4.28</v>
      </c>
      <c r="T93" s="202">
        <v>0</v>
      </c>
      <c r="U93" s="202">
        <v>20.54</v>
      </c>
      <c r="V93" s="202">
        <v>5.67</v>
      </c>
      <c r="W93" s="202">
        <v>10.01</v>
      </c>
      <c r="X93" s="202">
        <v>43.66</v>
      </c>
      <c r="Y93" s="202">
        <v>0</v>
      </c>
      <c r="Z93">
        <v>0</v>
      </c>
      <c r="AA93" s="202">
        <v>11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19.190000000000001</v>
      </c>
      <c r="AQ93" s="202">
        <v>26.55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0.6</v>
      </c>
      <c r="L94" s="202">
        <v>203.43</v>
      </c>
      <c r="M94" s="202">
        <v>27.09</v>
      </c>
      <c r="N94" s="202">
        <v>34.97</v>
      </c>
      <c r="O94" s="202">
        <v>0</v>
      </c>
      <c r="P94" s="202">
        <v>30.25</v>
      </c>
      <c r="Q94" s="202">
        <v>3.33</v>
      </c>
      <c r="R94" s="202">
        <v>3.43</v>
      </c>
      <c r="S94" s="202">
        <v>4.28</v>
      </c>
      <c r="T94" s="202">
        <v>0</v>
      </c>
      <c r="U94" s="202">
        <v>20.54</v>
      </c>
      <c r="V94" s="202">
        <v>5.88</v>
      </c>
      <c r="W94" s="202">
        <v>10.01</v>
      </c>
      <c r="X94" s="202">
        <v>43.66</v>
      </c>
      <c r="Y94" s="202">
        <v>0</v>
      </c>
      <c r="Z94">
        <v>0</v>
      </c>
      <c r="AA94" s="202">
        <v>11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19.190000000000001</v>
      </c>
      <c r="AQ94" s="202">
        <v>26.55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0.57999999999999996</v>
      </c>
      <c r="L95" s="202">
        <v>203.43</v>
      </c>
      <c r="M95" s="202">
        <v>27.09</v>
      </c>
      <c r="N95" s="202">
        <v>34.97</v>
      </c>
      <c r="O95" s="202">
        <v>0</v>
      </c>
      <c r="P95" s="202">
        <v>30.25</v>
      </c>
      <c r="Q95" s="202">
        <v>3.33</v>
      </c>
      <c r="R95" s="202">
        <v>3.43</v>
      </c>
      <c r="S95" s="202">
        <v>4.28</v>
      </c>
      <c r="T95" s="202">
        <v>0</v>
      </c>
      <c r="U95" s="202">
        <v>20.54</v>
      </c>
      <c r="V95" s="202">
        <v>6.1</v>
      </c>
      <c r="W95" s="202">
        <v>10.01</v>
      </c>
      <c r="X95" s="202">
        <v>43.66</v>
      </c>
      <c r="Y95" s="202">
        <v>0</v>
      </c>
      <c r="Z95">
        <v>0</v>
      </c>
      <c r="AA95" s="202">
        <v>10.7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19.190000000000001</v>
      </c>
      <c r="AQ95" s="202">
        <v>7.68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0.56000000000000005</v>
      </c>
      <c r="L96" s="202">
        <v>203.43</v>
      </c>
      <c r="M96" s="202">
        <v>27.09</v>
      </c>
      <c r="N96" s="202">
        <v>34.97</v>
      </c>
      <c r="O96" s="202">
        <v>0</v>
      </c>
      <c r="P96" s="202">
        <v>30.25</v>
      </c>
      <c r="Q96" s="202">
        <v>3.33</v>
      </c>
      <c r="R96" s="202">
        <v>3.43</v>
      </c>
      <c r="S96" s="202">
        <v>4.28</v>
      </c>
      <c r="T96" s="202">
        <v>0</v>
      </c>
      <c r="U96" s="202">
        <v>20.54</v>
      </c>
      <c r="V96" s="202">
        <v>6.38</v>
      </c>
      <c r="W96" s="202">
        <v>10.01</v>
      </c>
      <c r="X96" s="202">
        <v>43.66</v>
      </c>
      <c r="Y96" s="202">
        <v>0</v>
      </c>
      <c r="Z96">
        <v>0</v>
      </c>
      <c r="AA96" s="202">
        <v>10.7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19.190000000000001</v>
      </c>
      <c r="AQ96" s="202">
        <v>7.68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203.43</v>
      </c>
      <c r="M97" s="202">
        <v>27.09</v>
      </c>
      <c r="N97" s="202">
        <v>34.97</v>
      </c>
      <c r="O97" s="202">
        <v>0</v>
      </c>
      <c r="P97" s="202">
        <v>30.25</v>
      </c>
      <c r="Q97" s="202">
        <v>3.33</v>
      </c>
      <c r="R97" s="202">
        <v>3.43</v>
      </c>
      <c r="S97" s="202">
        <v>4.28</v>
      </c>
      <c r="T97" s="202">
        <v>0</v>
      </c>
      <c r="U97" s="202">
        <v>20.54</v>
      </c>
      <c r="V97" s="202">
        <v>2.77</v>
      </c>
      <c r="W97" s="202">
        <v>10.01</v>
      </c>
      <c r="X97" s="202">
        <v>43.66</v>
      </c>
      <c r="Y97" s="202">
        <v>0</v>
      </c>
      <c r="Z97">
        <v>0</v>
      </c>
      <c r="AA97" s="202">
        <v>10.7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19.190000000000001</v>
      </c>
      <c r="AQ97" s="202">
        <v>7.68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203.43</v>
      </c>
      <c r="M98" s="202">
        <v>27.09</v>
      </c>
      <c r="N98" s="202">
        <v>34.97</v>
      </c>
      <c r="O98" s="202">
        <v>0</v>
      </c>
      <c r="P98" s="202">
        <v>30.25</v>
      </c>
      <c r="Q98" s="202">
        <v>3.33</v>
      </c>
      <c r="R98" s="202">
        <v>3.43</v>
      </c>
      <c r="S98" s="202">
        <v>4.28</v>
      </c>
      <c r="T98" s="202">
        <v>0</v>
      </c>
      <c r="U98" s="202">
        <v>20.54</v>
      </c>
      <c r="V98" s="202">
        <v>2.77</v>
      </c>
      <c r="W98" s="202">
        <v>10.01</v>
      </c>
      <c r="X98" s="202">
        <v>43.66</v>
      </c>
      <c r="Y98" s="202">
        <v>0</v>
      </c>
      <c r="Z98">
        <v>0</v>
      </c>
      <c r="AA98" s="202">
        <v>10.7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19.190000000000001</v>
      </c>
      <c r="AQ98" s="202">
        <v>7.68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3.9255000000000005E-2</v>
      </c>
      <c r="L99">
        <f t="shared" si="0"/>
        <v>5.4445799999999958</v>
      </c>
      <c r="M99">
        <f t="shared" si="0"/>
        <v>0.65016000000000007</v>
      </c>
      <c r="N99">
        <f t="shared" si="0"/>
        <v>0.83927999999999847</v>
      </c>
      <c r="O99">
        <f t="shared" si="0"/>
        <v>0</v>
      </c>
      <c r="P99">
        <f t="shared" si="0"/>
        <v>0.69787500000000002</v>
      </c>
      <c r="Q99">
        <f t="shared" si="0"/>
        <v>9.2432500000000042E-2</v>
      </c>
      <c r="R99">
        <f t="shared" si="0"/>
        <v>9.7785000000000025E-2</v>
      </c>
      <c r="S99">
        <f t="shared" si="0"/>
        <v>0.12094749999999982</v>
      </c>
      <c r="T99">
        <f t="shared" si="0"/>
        <v>0</v>
      </c>
      <c r="U99">
        <f t="shared" si="0"/>
        <v>0.55269999999999997</v>
      </c>
      <c r="V99">
        <f t="shared" si="0"/>
        <v>9.5377499999999935E-2</v>
      </c>
      <c r="W99">
        <f t="shared" si="0"/>
        <v>0.21404749999999997</v>
      </c>
      <c r="X99">
        <f t="shared" si="0"/>
        <v>0.9319599999999989</v>
      </c>
      <c r="Y99">
        <f t="shared" si="0"/>
        <v>0</v>
      </c>
      <c r="Z99">
        <f t="shared" si="0"/>
        <v>0</v>
      </c>
      <c r="AA99">
        <f t="shared" si="0"/>
        <v>0.2616050000000002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1.310632500000001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0.63948250000000073</v>
      </c>
      <c r="AQ99">
        <f t="shared" si="0"/>
        <v>0.29770499999999978</v>
      </c>
      <c r="AR99">
        <f t="shared" si="0"/>
        <v>0.24237500000000015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19.63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19.63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19.63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19.63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19.63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19.63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19.63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19.63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19.63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19.63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19.63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19.63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19.63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19.63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19.63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19.63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19.63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19.63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19.63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19.63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19.63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19.63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19.63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19.63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19.63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19.63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19.63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19.63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19.63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19.63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19.63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19.63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19.63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19.63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2.02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19.63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2.02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19.63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2.02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19.63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2.02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19.63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2.02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19.63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2.02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19.63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2.02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19.63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2.02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19.63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2.02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19.63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1.96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19.63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1.96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19.63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1.96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19.63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1.96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1.96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1.96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1.96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1.96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2.02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2.02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2.02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4.9410000000000065E-2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0.4632450000000003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543</v>
      </c>
      <c r="D2" t="s">
        <v>543</v>
      </c>
      <c r="E2" t="s">
        <v>543</v>
      </c>
      <c r="F2" t="s">
        <v>543</v>
      </c>
      <c r="G2" t="s">
        <v>543</v>
      </c>
      <c r="H2" t="s">
        <v>543</v>
      </c>
      <c r="I2" t="s">
        <v>543</v>
      </c>
      <c r="J2" t="s">
        <v>543</v>
      </c>
      <c r="K2" t="s">
        <v>543</v>
      </c>
      <c r="L2" t="s">
        <v>543</v>
      </c>
      <c r="M2" t="s">
        <v>543</v>
      </c>
      <c r="N2" t="s">
        <v>543</v>
      </c>
      <c r="O2" t="s">
        <v>543</v>
      </c>
      <c r="P2" t="s">
        <v>543</v>
      </c>
    </row>
    <row r="3" spans="1:17">
      <c r="A3" t="s">
        <v>45</v>
      </c>
      <c r="C3" s="25">
        <v>38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37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37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37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37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37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37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37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37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37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37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37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37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37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37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37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38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38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38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38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38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38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38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38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38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38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38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38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37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37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37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37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37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37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37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37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37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37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37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37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36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36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36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36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36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36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35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35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35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35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34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34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34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34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34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34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34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34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34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34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34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33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33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33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33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33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33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33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33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34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34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34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35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35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35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35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35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272.05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35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272.05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36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272.05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36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272.05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36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272.05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36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272.05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36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272.05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36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272.05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36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272.05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36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272.05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36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272.05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37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272.05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37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272.05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37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272.05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37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272.05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37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272.05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34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272.05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34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272.05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34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272.05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34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272.05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0.86099999999999999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6.4902499999999961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18.77</v>
      </c>
      <c r="E3" s="202">
        <v>0</v>
      </c>
      <c r="F3" s="202">
        <v>0</v>
      </c>
      <c r="G3" s="202">
        <v>30.81</v>
      </c>
      <c r="H3" s="202">
        <v>0</v>
      </c>
      <c r="I3" s="202">
        <v>9.6300000000000008</v>
      </c>
      <c r="J3" s="202">
        <v>29.36</v>
      </c>
      <c r="K3" s="202">
        <v>7.07</v>
      </c>
      <c r="L3" s="202">
        <v>0.25</v>
      </c>
      <c r="M3" s="202">
        <v>2.58</v>
      </c>
      <c r="N3" s="202">
        <v>2.11</v>
      </c>
      <c r="O3" s="202">
        <v>2.97</v>
      </c>
      <c r="P3" s="202">
        <v>0.82</v>
      </c>
      <c r="Q3" s="202">
        <v>-1.1299999999999999</v>
      </c>
      <c r="R3" s="202">
        <v>0</v>
      </c>
      <c r="S3" s="202">
        <v>-3.28</v>
      </c>
      <c r="T3" s="202">
        <v>0</v>
      </c>
      <c r="U3" s="202">
        <v>2.5099999999999998</v>
      </c>
      <c r="V3" s="202">
        <v>0</v>
      </c>
      <c r="W3" s="202">
        <v>0.6</v>
      </c>
      <c r="X3" s="202">
        <v>2.63</v>
      </c>
      <c r="Y3" s="202">
        <v>0</v>
      </c>
      <c r="Z3" s="202">
        <v>4.95</v>
      </c>
      <c r="AA3" s="202">
        <v>1.55</v>
      </c>
      <c r="AB3" s="202">
        <v>0</v>
      </c>
      <c r="AC3" s="202">
        <v>17.739999999999998</v>
      </c>
      <c r="AD3" s="202">
        <v>0</v>
      </c>
      <c r="AE3" s="202">
        <v>0</v>
      </c>
      <c r="AF3" s="202">
        <v>0</v>
      </c>
      <c r="AG3" s="202">
        <v>35.36</v>
      </c>
      <c r="AH3" s="202">
        <v>0</v>
      </c>
      <c r="AI3" s="202">
        <v>57.99</v>
      </c>
      <c r="AJ3" s="202">
        <v>0</v>
      </c>
      <c r="AK3" s="202">
        <v>15.85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18.77</v>
      </c>
      <c r="E4" s="202">
        <v>0</v>
      </c>
      <c r="F4" s="202">
        <v>0</v>
      </c>
      <c r="G4" s="202">
        <v>30.81</v>
      </c>
      <c r="H4" s="202">
        <v>0</v>
      </c>
      <c r="I4" s="202">
        <v>9.6300000000000008</v>
      </c>
      <c r="J4" s="202">
        <v>29.36</v>
      </c>
      <c r="K4" s="202">
        <v>10.3</v>
      </c>
      <c r="L4" s="202">
        <v>0.25</v>
      </c>
      <c r="M4" s="202">
        <v>2.58</v>
      </c>
      <c r="N4" s="202">
        <v>2.11</v>
      </c>
      <c r="O4" s="202">
        <v>2.97</v>
      </c>
      <c r="P4" s="202">
        <v>0.82</v>
      </c>
      <c r="Q4" s="202">
        <v>0.37</v>
      </c>
      <c r="R4" s="202">
        <v>0</v>
      </c>
      <c r="S4" s="202">
        <v>0.47</v>
      </c>
      <c r="T4" s="202">
        <v>0</v>
      </c>
      <c r="U4" s="202">
        <v>2.5099999999999998</v>
      </c>
      <c r="V4" s="202">
        <v>0</v>
      </c>
      <c r="W4" s="202">
        <v>0.6</v>
      </c>
      <c r="X4" s="202">
        <v>2.63</v>
      </c>
      <c r="Y4" s="202">
        <v>0</v>
      </c>
      <c r="Z4" s="202">
        <v>4.95</v>
      </c>
      <c r="AA4" s="202">
        <v>1.55</v>
      </c>
      <c r="AB4" s="202">
        <v>0</v>
      </c>
      <c r="AC4" s="202">
        <v>18.34</v>
      </c>
      <c r="AD4" s="202">
        <v>0</v>
      </c>
      <c r="AE4" s="202">
        <v>0</v>
      </c>
      <c r="AF4" s="202">
        <v>0</v>
      </c>
      <c r="AG4" s="202">
        <v>35.36</v>
      </c>
      <c r="AH4" s="202">
        <v>0</v>
      </c>
      <c r="AI4" s="202">
        <v>57.99</v>
      </c>
      <c r="AJ4" s="202">
        <v>0</v>
      </c>
      <c r="AK4" s="202">
        <v>15.85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18.77</v>
      </c>
      <c r="E5" s="202">
        <v>0</v>
      </c>
      <c r="F5" s="202">
        <v>0</v>
      </c>
      <c r="G5" s="202">
        <v>30.81</v>
      </c>
      <c r="H5" s="202">
        <v>0</v>
      </c>
      <c r="I5" s="202">
        <v>9.6300000000000008</v>
      </c>
      <c r="J5" s="202">
        <v>29.36</v>
      </c>
      <c r="K5" s="202">
        <v>10.3</v>
      </c>
      <c r="L5" s="202">
        <v>0.25</v>
      </c>
      <c r="M5" s="202">
        <v>2.58</v>
      </c>
      <c r="N5" s="202">
        <v>2.11</v>
      </c>
      <c r="O5" s="202">
        <v>2.97</v>
      </c>
      <c r="P5" s="202">
        <v>3.52</v>
      </c>
      <c r="Q5" s="202">
        <v>0.37</v>
      </c>
      <c r="R5" s="202">
        <v>0</v>
      </c>
      <c r="S5" s="202">
        <v>0.47</v>
      </c>
      <c r="T5" s="202">
        <v>0</v>
      </c>
      <c r="U5" s="202">
        <v>2.5099999999999998</v>
      </c>
      <c r="V5" s="202">
        <v>0.32</v>
      </c>
      <c r="W5" s="202">
        <v>0.6</v>
      </c>
      <c r="X5" s="202">
        <v>2.63</v>
      </c>
      <c r="Y5" s="202">
        <v>0</v>
      </c>
      <c r="Z5" s="202">
        <v>4.95</v>
      </c>
      <c r="AA5" s="202">
        <v>1.55</v>
      </c>
      <c r="AB5" s="202">
        <v>0</v>
      </c>
      <c r="AC5" s="202">
        <v>18.34</v>
      </c>
      <c r="AD5" s="202">
        <v>0</v>
      </c>
      <c r="AE5" s="202">
        <v>0</v>
      </c>
      <c r="AF5" s="202">
        <v>0</v>
      </c>
      <c r="AG5" s="202">
        <v>35.36</v>
      </c>
      <c r="AH5" s="202">
        <v>0</v>
      </c>
      <c r="AI5" s="202">
        <v>57.99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18.77</v>
      </c>
      <c r="E6" s="202">
        <v>0</v>
      </c>
      <c r="F6" s="202">
        <v>0</v>
      </c>
      <c r="G6" s="202">
        <v>30.81</v>
      </c>
      <c r="H6" s="202">
        <v>0</v>
      </c>
      <c r="I6" s="202">
        <v>9.6300000000000008</v>
      </c>
      <c r="J6" s="202">
        <v>29.36</v>
      </c>
      <c r="K6" s="202">
        <v>10.3</v>
      </c>
      <c r="L6" s="202">
        <v>0.25</v>
      </c>
      <c r="M6" s="202">
        <v>2.58</v>
      </c>
      <c r="N6" s="202">
        <v>2.11</v>
      </c>
      <c r="O6" s="202">
        <v>2.97</v>
      </c>
      <c r="P6" s="202">
        <v>3.52</v>
      </c>
      <c r="Q6" s="202">
        <v>0.37</v>
      </c>
      <c r="R6" s="202">
        <v>0</v>
      </c>
      <c r="S6" s="202">
        <v>0.47</v>
      </c>
      <c r="T6" s="202">
        <v>0</v>
      </c>
      <c r="U6" s="202">
        <v>2.5099999999999998</v>
      </c>
      <c r="V6" s="202">
        <v>0.32</v>
      </c>
      <c r="W6" s="202">
        <v>0.6</v>
      </c>
      <c r="X6" s="202">
        <v>2.63</v>
      </c>
      <c r="Y6" s="202">
        <v>0</v>
      </c>
      <c r="Z6" s="202">
        <v>4.95</v>
      </c>
      <c r="AA6" s="202">
        <v>1.55</v>
      </c>
      <c r="AB6" s="202">
        <v>0</v>
      </c>
      <c r="AC6" s="202">
        <v>18.34</v>
      </c>
      <c r="AD6" s="202">
        <v>0</v>
      </c>
      <c r="AE6" s="202">
        <v>0</v>
      </c>
      <c r="AF6" s="202">
        <v>0</v>
      </c>
      <c r="AG6" s="202">
        <v>35.36</v>
      </c>
      <c r="AH6" s="202">
        <v>0</v>
      </c>
      <c r="AI6" s="202">
        <v>57.99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18.77</v>
      </c>
      <c r="E7" s="202">
        <v>0</v>
      </c>
      <c r="F7" s="202">
        <v>0</v>
      </c>
      <c r="G7" s="202">
        <v>30.81</v>
      </c>
      <c r="H7" s="202">
        <v>0</v>
      </c>
      <c r="I7" s="202">
        <v>9.6300000000000008</v>
      </c>
      <c r="J7" s="202">
        <v>29.36</v>
      </c>
      <c r="K7" s="202">
        <v>10.3</v>
      </c>
      <c r="L7" s="202">
        <v>0.25</v>
      </c>
      <c r="M7" s="202">
        <v>2.58</v>
      </c>
      <c r="N7" s="202">
        <v>2.11</v>
      </c>
      <c r="O7" s="202">
        <v>2.97</v>
      </c>
      <c r="P7" s="202">
        <v>3.52</v>
      </c>
      <c r="Q7" s="202">
        <v>0.37</v>
      </c>
      <c r="R7" s="202">
        <v>0</v>
      </c>
      <c r="S7" s="202">
        <v>0.47</v>
      </c>
      <c r="T7" s="202">
        <v>0</v>
      </c>
      <c r="U7" s="202">
        <v>2.5099999999999998</v>
      </c>
      <c r="V7" s="202">
        <v>0.32</v>
      </c>
      <c r="W7" s="202">
        <v>0.6</v>
      </c>
      <c r="X7" s="202">
        <v>2.63</v>
      </c>
      <c r="Y7" s="202">
        <v>0</v>
      </c>
      <c r="Z7" s="202">
        <v>4.95</v>
      </c>
      <c r="AA7" s="202">
        <v>1.55</v>
      </c>
      <c r="AB7" s="202">
        <v>0</v>
      </c>
      <c r="AC7" s="202">
        <v>18.34</v>
      </c>
      <c r="AD7" s="202">
        <v>0</v>
      </c>
      <c r="AE7" s="202">
        <v>0</v>
      </c>
      <c r="AF7" s="202">
        <v>0</v>
      </c>
      <c r="AG7" s="202">
        <v>35.36</v>
      </c>
      <c r="AH7" s="202">
        <v>0</v>
      </c>
      <c r="AI7" s="202">
        <v>57.99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18.77</v>
      </c>
      <c r="E8" s="202">
        <v>0</v>
      </c>
      <c r="F8" s="202">
        <v>0</v>
      </c>
      <c r="G8" s="202">
        <v>30.81</v>
      </c>
      <c r="H8" s="202">
        <v>0</v>
      </c>
      <c r="I8" s="202">
        <v>9.6300000000000008</v>
      </c>
      <c r="J8" s="202">
        <v>29.36</v>
      </c>
      <c r="K8" s="202">
        <v>10.3</v>
      </c>
      <c r="L8" s="202">
        <v>0.25</v>
      </c>
      <c r="M8" s="202">
        <v>2.58</v>
      </c>
      <c r="N8" s="202">
        <v>2.11</v>
      </c>
      <c r="O8" s="202">
        <v>2.97</v>
      </c>
      <c r="P8" s="202">
        <v>3.52</v>
      </c>
      <c r="Q8" s="202">
        <v>0.37</v>
      </c>
      <c r="R8" s="202">
        <v>0.23</v>
      </c>
      <c r="S8" s="202">
        <v>0.47</v>
      </c>
      <c r="T8" s="202">
        <v>0</v>
      </c>
      <c r="U8" s="202">
        <v>2.5099999999999998</v>
      </c>
      <c r="V8" s="202">
        <v>0.32</v>
      </c>
      <c r="W8" s="202">
        <v>0.6</v>
      </c>
      <c r="X8" s="202">
        <v>2.63</v>
      </c>
      <c r="Y8" s="202">
        <v>0</v>
      </c>
      <c r="Z8" s="202">
        <v>4.96</v>
      </c>
      <c r="AA8" s="202">
        <v>1.55</v>
      </c>
      <c r="AB8" s="202">
        <v>0</v>
      </c>
      <c r="AC8" s="202">
        <v>18.34</v>
      </c>
      <c r="AD8" s="202">
        <v>0</v>
      </c>
      <c r="AE8" s="202">
        <v>0</v>
      </c>
      <c r="AF8" s="202">
        <v>0</v>
      </c>
      <c r="AG8" s="202">
        <v>35.36</v>
      </c>
      <c r="AH8" s="202">
        <v>0</v>
      </c>
      <c r="AI8" s="202">
        <v>57.99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18.77</v>
      </c>
      <c r="E9" s="202">
        <v>0</v>
      </c>
      <c r="F9" s="202">
        <v>0</v>
      </c>
      <c r="G9" s="202">
        <v>30.81</v>
      </c>
      <c r="H9" s="202">
        <v>0</v>
      </c>
      <c r="I9" s="202">
        <v>9.6300000000000008</v>
      </c>
      <c r="J9" s="202">
        <v>29.36</v>
      </c>
      <c r="K9" s="202">
        <v>10.3</v>
      </c>
      <c r="L9" s="202">
        <v>0.25</v>
      </c>
      <c r="M9" s="202">
        <v>2.58</v>
      </c>
      <c r="N9" s="202">
        <v>2.11</v>
      </c>
      <c r="O9" s="202">
        <v>2.97</v>
      </c>
      <c r="P9" s="202">
        <v>3.52</v>
      </c>
      <c r="Q9" s="202">
        <v>0.37</v>
      </c>
      <c r="R9" s="202">
        <v>0.37</v>
      </c>
      <c r="S9" s="202">
        <v>0.47</v>
      </c>
      <c r="T9" s="202">
        <v>0</v>
      </c>
      <c r="U9" s="202">
        <v>2.5099999999999998</v>
      </c>
      <c r="V9" s="202">
        <v>0.32</v>
      </c>
      <c r="W9" s="202">
        <v>0.6</v>
      </c>
      <c r="X9" s="202">
        <v>2.63</v>
      </c>
      <c r="Y9" s="202">
        <v>0</v>
      </c>
      <c r="Z9" s="202">
        <v>4.96</v>
      </c>
      <c r="AA9" s="202">
        <v>1.55</v>
      </c>
      <c r="AB9" s="202">
        <v>0</v>
      </c>
      <c r="AC9" s="202">
        <v>18.34</v>
      </c>
      <c r="AD9" s="202">
        <v>0</v>
      </c>
      <c r="AE9" s="202">
        <v>0</v>
      </c>
      <c r="AF9" s="202">
        <v>0</v>
      </c>
      <c r="AG9" s="202">
        <v>35.36</v>
      </c>
      <c r="AH9" s="202">
        <v>0</v>
      </c>
      <c r="AI9" s="202">
        <v>57.99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18.77</v>
      </c>
      <c r="E10" s="202">
        <v>0</v>
      </c>
      <c r="F10" s="202">
        <v>0</v>
      </c>
      <c r="G10" s="202">
        <v>30.81</v>
      </c>
      <c r="H10" s="202">
        <v>0</v>
      </c>
      <c r="I10" s="202">
        <v>9.6300000000000008</v>
      </c>
      <c r="J10" s="202">
        <v>29.36</v>
      </c>
      <c r="K10" s="202">
        <v>10.3</v>
      </c>
      <c r="L10" s="202">
        <v>0.25</v>
      </c>
      <c r="M10" s="202">
        <v>2.58</v>
      </c>
      <c r="N10" s="202">
        <v>2.11</v>
      </c>
      <c r="O10" s="202">
        <v>2.97</v>
      </c>
      <c r="P10" s="202">
        <v>3.52</v>
      </c>
      <c r="Q10" s="202">
        <v>0.37</v>
      </c>
      <c r="R10" s="202">
        <v>0.37</v>
      </c>
      <c r="S10" s="202">
        <v>0.47</v>
      </c>
      <c r="T10" s="202">
        <v>0</v>
      </c>
      <c r="U10" s="202">
        <v>2.5099999999999998</v>
      </c>
      <c r="V10" s="202">
        <v>0.32</v>
      </c>
      <c r="W10" s="202">
        <v>0.6</v>
      </c>
      <c r="X10" s="202">
        <v>2.63</v>
      </c>
      <c r="Y10" s="202">
        <v>0</v>
      </c>
      <c r="Z10" s="202">
        <v>4.96</v>
      </c>
      <c r="AA10" s="202">
        <v>1.55</v>
      </c>
      <c r="AB10" s="202">
        <v>0</v>
      </c>
      <c r="AC10" s="202">
        <v>18.34</v>
      </c>
      <c r="AD10" s="202">
        <v>0</v>
      </c>
      <c r="AE10" s="202">
        <v>0</v>
      </c>
      <c r="AF10" s="202">
        <v>0</v>
      </c>
      <c r="AG10" s="202">
        <v>35.36</v>
      </c>
      <c r="AH10" s="202">
        <v>0</v>
      </c>
      <c r="AI10" s="202">
        <v>57.99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18.77</v>
      </c>
      <c r="E11" s="202">
        <v>0</v>
      </c>
      <c r="F11" s="202">
        <v>0</v>
      </c>
      <c r="G11" s="202">
        <v>30.81</v>
      </c>
      <c r="H11" s="202">
        <v>0</v>
      </c>
      <c r="I11" s="202">
        <v>9.6300000000000008</v>
      </c>
      <c r="J11" s="202">
        <v>29.36</v>
      </c>
      <c r="K11" s="202">
        <v>10.3</v>
      </c>
      <c r="L11" s="202">
        <v>0.25</v>
      </c>
      <c r="M11" s="202">
        <v>2.58</v>
      </c>
      <c r="N11" s="202">
        <v>2.11</v>
      </c>
      <c r="O11" s="202">
        <v>2.97</v>
      </c>
      <c r="P11" s="202">
        <v>3.52</v>
      </c>
      <c r="Q11" s="202">
        <v>0.37</v>
      </c>
      <c r="R11" s="202">
        <v>0.37</v>
      </c>
      <c r="S11" s="202">
        <v>0.47</v>
      </c>
      <c r="T11" s="202">
        <v>0</v>
      </c>
      <c r="U11" s="202">
        <v>2.5099999999999998</v>
      </c>
      <c r="V11" s="202">
        <v>0.32</v>
      </c>
      <c r="W11" s="202">
        <v>0.6</v>
      </c>
      <c r="X11" s="202">
        <v>2.63</v>
      </c>
      <c r="Y11" s="202">
        <v>0</v>
      </c>
      <c r="Z11" s="202">
        <v>4.96</v>
      </c>
      <c r="AA11" s="202">
        <v>1.55</v>
      </c>
      <c r="AB11" s="202">
        <v>0</v>
      </c>
      <c r="AC11" s="202">
        <v>18.34</v>
      </c>
      <c r="AD11" s="202">
        <v>0</v>
      </c>
      <c r="AE11" s="202">
        <v>0</v>
      </c>
      <c r="AF11" s="202">
        <v>0</v>
      </c>
      <c r="AG11" s="202">
        <v>35.36</v>
      </c>
      <c r="AH11" s="202">
        <v>0</v>
      </c>
      <c r="AI11" s="202">
        <v>57.99</v>
      </c>
      <c r="AJ11" s="202">
        <v>0</v>
      </c>
      <c r="AK11" s="202">
        <v>0</v>
      </c>
      <c r="AL11" s="202">
        <v>0</v>
      </c>
      <c r="AM11" s="202">
        <v>317.51</v>
      </c>
      <c r="AN11" s="202">
        <v>0</v>
      </c>
      <c r="AO11" s="202">
        <v>317.51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18.77</v>
      </c>
      <c r="E12" s="202">
        <v>0</v>
      </c>
      <c r="F12" s="202">
        <v>0</v>
      </c>
      <c r="G12" s="202">
        <v>30.81</v>
      </c>
      <c r="H12" s="202">
        <v>0</v>
      </c>
      <c r="I12" s="202">
        <v>9.6300000000000008</v>
      </c>
      <c r="J12" s="202">
        <v>29.36</v>
      </c>
      <c r="K12" s="202">
        <v>10.3</v>
      </c>
      <c r="L12" s="202">
        <v>0.25</v>
      </c>
      <c r="M12" s="202">
        <v>2.58</v>
      </c>
      <c r="N12" s="202">
        <v>2.11</v>
      </c>
      <c r="O12" s="202">
        <v>2.97</v>
      </c>
      <c r="P12" s="202">
        <v>3.52</v>
      </c>
      <c r="Q12" s="202">
        <v>0.37</v>
      </c>
      <c r="R12" s="202">
        <v>0.37</v>
      </c>
      <c r="S12" s="202">
        <v>0.47</v>
      </c>
      <c r="T12" s="202">
        <v>0</v>
      </c>
      <c r="U12" s="202">
        <v>2.5099999999999998</v>
      </c>
      <c r="V12" s="202">
        <v>0.32</v>
      </c>
      <c r="W12" s="202">
        <v>0.6</v>
      </c>
      <c r="X12" s="202">
        <v>2.63</v>
      </c>
      <c r="Y12" s="202">
        <v>0</v>
      </c>
      <c r="Z12" s="202">
        <v>4.96</v>
      </c>
      <c r="AA12" s="202">
        <v>1.55</v>
      </c>
      <c r="AB12" s="202">
        <v>0</v>
      </c>
      <c r="AC12" s="202">
        <v>18.34</v>
      </c>
      <c r="AD12" s="202">
        <v>0</v>
      </c>
      <c r="AE12" s="202">
        <v>0</v>
      </c>
      <c r="AF12" s="202">
        <v>0</v>
      </c>
      <c r="AG12" s="202">
        <v>35.36</v>
      </c>
      <c r="AH12" s="202">
        <v>0</v>
      </c>
      <c r="AI12" s="202">
        <v>57.99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18.77</v>
      </c>
      <c r="E13" s="202">
        <v>0</v>
      </c>
      <c r="F13" s="202">
        <v>0</v>
      </c>
      <c r="G13" s="202">
        <v>30.81</v>
      </c>
      <c r="H13" s="202">
        <v>0</v>
      </c>
      <c r="I13" s="202">
        <v>9.6300000000000008</v>
      </c>
      <c r="J13" s="202">
        <v>29.36</v>
      </c>
      <c r="K13" s="202">
        <v>10.3</v>
      </c>
      <c r="L13" s="202">
        <v>0.25</v>
      </c>
      <c r="M13" s="202">
        <v>2.58</v>
      </c>
      <c r="N13" s="202">
        <v>2.11</v>
      </c>
      <c r="O13" s="202">
        <v>2.97</v>
      </c>
      <c r="P13" s="202">
        <v>3.52</v>
      </c>
      <c r="Q13" s="202">
        <v>0.37</v>
      </c>
      <c r="R13" s="202">
        <v>0.37</v>
      </c>
      <c r="S13" s="202">
        <v>0.47</v>
      </c>
      <c r="T13" s="202">
        <v>0</v>
      </c>
      <c r="U13" s="202">
        <v>2.5099999999999998</v>
      </c>
      <c r="V13" s="202">
        <v>0.32</v>
      </c>
      <c r="W13" s="202">
        <v>0.6</v>
      </c>
      <c r="X13" s="202">
        <v>2.63</v>
      </c>
      <c r="Y13" s="202">
        <v>0</v>
      </c>
      <c r="Z13" s="202">
        <v>4.96</v>
      </c>
      <c r="AA13" s="202">
        <v>1.55</v>
      </c>
      <c r="AB13" s="202">
        <v>0</v>
      </c>
      <c r="AC13" s="202">
        <v>18.34</v>
      </c>
      <c r="AD13" s="202">
        <v>0</v>
      </c>
      <c r="AE13" s="202">
        <v>0</v>
      </c>
      <c r="AF13" s="202">
        <v>0</v>
      </c>
      <c r="AG13" s="202">
        <v>35.36</v>
      </c>
      <c r="AH13" s="202">
        <v>0</v>
      </c>
      <c r="AI13" s="202">
        <v>57.99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18.77</v>
      </c>
      <c r="E14" s="202">
        <v>0</v>
      </c>
      <c r="F14" s="202">
        <v>0</v>
      </c>
      <c r="G14" s="202">
        <v>30.81</v>
      </c>
      <c r="H14" s="202">
        <v>0</v>
      </c>
      <c r="I14" s="202">
        <v>9.6300000000000008</v>
      </c>
      <c r="J14" s="202">
        <v>29.36</v>
      </c>
      <c r="K14" s="202">
        <v>10.3</v>
      </c>
      <c r="L14" s="202">
        <v>0.25</v>
      </c>
      <c r="M14" s="202">
        <v>2.58</v>
      </c>
      <c r="N14" s="202">
        <v>2.11</v>
      </c>
      <c r="O14" s="202">
        <v>2.97</v>
      </c>
      <c r="P14" s="202">
        <v>3.52</v>
      </c>
      <c r="Q14" s="202">
        <v>0.37</v>
      </c>
      <c r="R14" s="202">
        <v>0.37</v>
      </c>
      <c r="S14" s="202">
        <v>0.47</v>
      </c>
      <c r="T14" s="202">
        <v>0</v>
      </c>
      <c r="U14" s="202">
        <v>2.5099999999999998</v>
      </c>
      <c r="V14" s="202">
        <v>0.32</v>
      </c>
      <c r="W14" s="202">
        <v>0.6</v>
      </c>
      <c r="X14" s="202">
        <v>2.63</v>
      </c>
      <c r="Y14" s="202">
        <v>0</v>
      </c>
      <c r="Z14" s="202">
        <v>4.96</v>
      </c>
      <c r="AA14" s="202">
        <v>1.55</v>
      </c>
      <c r="AB14" s="202">
        <v>0</v>
      </c>
      <c r="AC14" s="202">
        <v>18.34</v>
      </c>
      <c r="AD14" s="202">
        <v>0</v>
      </c>
      <c r="AE14" s="202">
        <v>0</v>
      </c>
      <c r="AF14" s="202">
        <v>0</v>
      </c>
      <c r="AG14" s="202">
        <v>35.36</v>
      </c>
      <c r="AH14" s="202">
        <v>0</v>
      </c>
      <c r="AI14" s="202">
        <v>57.99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18.77</v>
      </c>
      <c r="E15" s="202">
        <v>0</v>
      </c>
      <c r="F15" s="202">
        <v>0</v>
      </c>
      <c r="G15" s="202">
        <v>30.81</v>
      </c>
      <c r="H15" s="202">
        <v>0</v>
      </c>
      <c r="I15" s="202">
        <v>9.6300000000000008</v>
      </c>
      <c r="J15" s="202">
        <v>29.36</v>
      </c>
      <c r="K15" s="202">
        <v>10.3</v>
      </c>
      <c r="L15" s="202">
        <v>0.25</v>
      </c>
      <c r="M15" s="202">
        <v>2.58</v>
      </c>
      <c r="N15" s="202">
        <v>2.11</v>
      </c>
      <c r="O15" s="202">
        <v>2.97</v>
      </c>
      <c r="P15" s="202">
        <v>3.52</v>
      </c>
      <c r="Q15" s="202">
        <v>0.37</v>
      </c>
      <c r="R15" s="202">
        <v>0.37</v>
      </c>
      <c r="S15" s="202">
        <v>0.47</v>
      </c>
      <c r="T15" s="202">
        <v>0</v>
      </c>
      <c r="U15" s="202">
        <v>2.5099999999999998</v>
      </c>
      <c r="V15" s="202">
        <v>0.32</v>
      </c>
      <c r="W15" s="202">
        <v>0.6</v>
      </c>
      <c r="X15" s="202">
        <v>2.63</v>
      </c>
      <c r="Y15" s="202">
        <v>0</v>
      </c>
      <c r="Z15" s="202">
        <v>4.96</v>
      </c>
      <c r="AA15" s="202">
        <v>1.55</v>
      </c>
      <c r="AB15" s="202">
        <v>0</v>
      </c>
      <c r="AC15" s="202">
        <v>18.34</v>
      </c>
      <c r="AD15" s="202">
        <v>0</v>
      </c>
      <c r="AE15" s="202">
        <v>0</v>
      </c>
      <c r="AF15" s="202">
        <v>0</v>
      </c>
      <c r="AG15" s="202">
        <v>35.36</v>
      </c>
      <c r="AH15" s="202">
        <v>0</v>
      </c>
      <c r="AI15" s="202">
        <v>57.99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18.77</v>
      </c>
      <c r="E16" s="202">
        <v>0</v>
      </c>
      <c r="F16" s="202">
        <v>0</v>
      </c>
      <c r="G16" s="202">
        <v>30.81</v>
      </c>
      <c r="H16" s="202">
        <v>0</v>
      </c>
      <c r="I16" s="202">
        <v>9.6300000000000008</v>
      </c>
      <c r="J16" s="202">
        <v>29.36</v>
      </c>
      <c r="K16" s="202">
        <v>10.3</v>
      </c>
      <c r="L16" s="202">
        <v>0.25</v>
      </c>
      <c r="M16" s="202">
        <v>2.58</v>
      </c>
      <c r="N16" s="202">
        <v>2.11</v>
      </c>
      <c r="O16" s="202">
        <v>2.97</v>
      </c>
      <c r="P16" s="202">
        <v>3.52</v>
      </c>
      <c r="Q16" s="202">
        <v>0.37</v>
      </c>
      <c r="R16" s="202">
        <v>0.37</v>
      </c>
      <c r="S16" s="202">
        <v>0.47</v>
      </c>
      <c r="T16" s="202">
        <v>0</v>
      </c>
      <c r="U16" s="202">
        <v>2.5099999999999998</v>
      </c>
      <c r="V16" s="202">
        <v>0.32</v>
      </c>
      <c r="W16" s="202">
        <v>0.6</v>
      </c>
      <c r="X16" s="202">
        <v>2.63</v>
      </c>
      <c r="Y16" s="202">
        <v>0</v>
      </c>
      <c r="Z16" s="202">
        <v>4.96</v>
      </c>
      <c r="AA16" s="202">
        <v>1.55</v>
      </c>
      <c r="AB16" s="202">
        <v>0</v>
      </c>
      <c r="AC16" s="202">
        <v>18.34</v>
      </c>
      <c r="AD16" s="202">
        <v>0</v>
      </c>
      <c r="AE16" s="202">
        <v>0</v>
      </c>
      <c r="AF16" s="202">
        <v>0</v>
      </c>
      <c r="AG16" s="202">
        <v>35.36</v>
      </c>
      <c r="AH16" s="202">
        <v>0</v>
      </c>
      <c r="AI16" s="202">
        <v>57.99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18.77</v>
      </c>
      <c r="E17" s="202">
        <v>0</v>
      </c>
      <c r="F17" s="202">
        <v>0</v>
      </c>
      <c r="G17" s="202">
        <v>30.81</v>
      </c>
      <c r="H17" s="202">
        <v>0</v>
      </c>
      <c r="I17" s="202">
        <v>9.6300000000000008</v>
      </c>
      <c r="J17" s="202">
        <v>29.36</v>
      </c>
      <c r="K17" s="202">
        <v>10.3</v>
      </c>
      <c r="L17" s="202">
        <v>0.25</v>
      </c>
      <c r="M17" s="202">
        <v>2.58</v>
      </c>
      <c r="N17" s="202">
        <v>2.11</v>
      </c>
      <c r="O17" s="202">
        <v>2.97</v>
      </c>
      <c r="P17" s="202">
        <v>3.52</v>
      </c>
      <c r="Q17" s="202">
        <v>0.37</v>
      </c>
      <c r="R17" s="202">
        <v>0.37</v>
      </c>
      <c r="S17" s="202">
        <v>0.47</v>
      </c>
      <c r="T17" s="202">
        <v>0</v>
      </c>
      <c r="U17" s="202">
        <v>2.5099999999999998</v>
      </c>
      <c r="V17" s="202">
        <v>0.32</v>
      </c>
      <c r="W17" s="202">
        <v>0.6</v>
      </c>
      <c r="X17" s="202">
        <v>2.63</v>
      </c>
      <c r="Y17" s="202">
        <v>0</v>
      </c>
      <c r="Z17" s="202">
        <v>4.96</v>
      </c>
      <c r="AA17" s="202">
        <v>1.55</v>
      </c>
      <c r="AB17" s="202">
        <v>0</v>
      </c>
      <c r="AC17" s="202">
        <v>18.34</v>
      </c>
      <c r="AD17" s="202">
        <v>0</v>
      </c>
      <c r="AE17" s="202">
        <v>0</v>
      </c>
      <c r="AF17" s="202">
        <v>0</v>
      </c>
      <c r="AG17" s="202">
        <v>35.36</v>
      </c>
      <c r="AH17" s="202">
        <v>0</v>
      </c>
      <c r="AI17" s="202">
        <v>57.99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18.77</v>
      </c>
      <c r="E18" s="202">
        <v>0</v>
      </c>
      <c r="F18" s="202">
        <v>0</v>
      </c>
      <c r="G18" s="202">
        <v>30.81</v>
      </c>
      <c r="H18" s="202">
        <v>0</v>
      </c>
      <c r="I18" s="202">
        <v>9.6300000000000008</v>
      </c>
      <c r="J18" s="202">
        <v>29.36</v>
      </c>
      <c r="K18" s="202">
        <v>10.3</v>
      </c>
      <c r="L18" s="202">
        <v>0.25</v>
      </c>
      <c r="M18" s="202">
        <v>2.58</v>
      </c>
      <c r="N18" s="202">
        <v>2.11</v>
      </c>
      <c r="O18" s="202">
        <v>2.97</v>
      </c>
      <c r="P18" s="202">
        <v>3.52</v>
      </c>
      <c r="Q18" s="202">
        <v>0.37</v>
      </c>
      <c r="R18" s="202">
        <v>0.37</v>
      </c>
      <c r="S18" s="202">
        <v>0.47</v>
      </c>
      <c r="T18" s="202">
        <v>0</v>
      </c>
      <c r="U18" s="202">
        <v>2.5099999999999998</v>
      </c>
      <c r="V18" s="202">
        <v>0.32</v>
      </c>
      <c r="W18" s="202">
        <v>0.6</v>
      </c>
      <c r="X18" s="202">
        <v>2.63</v>
      </c>
      <c r="Y18" s="202">
        <v>0</v>
      </c>
      <c r="Z18" s="202">
        <v>4.96</v>
      </c>
      <c r="AA18" s="202">
        <v>1.55</v>
      </c>
      <c r="AB18" s="202">
        <v>0</v>
      </c>
      <c r="AC18" s="202">
        <v>18.34</v>
      </c>
      <c r="AD18" s="202">
        <v>0</v>
      </c>
      <c r="AE18" s="202">
        <v>0</v>
      </c>
      <c r="AF18" s="202">
        <v>0</v>
      </c>
      <c r="AG18" s="202">
        <v>35.36</v>
      </c>
      <c r="AH18" s="202">
        <v>0</v>
      </c>
      <c r="AI18" s="202">
        <v>57.99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18.77</v>
      </c>
      <c r="E19" s="202">
        <v>0</v>
      </c>
      <c r="F19" s="202">
        <v>0</v>
      </c>
      <c r="G19" s="202">
        <v>30.81</v>
      </c>
      <c r="H19" s="202">
        <v>0</v>
      </c>
      <c r="I19" s="202">
        <v>9.6300000000000008</v>
      </c>
      <c r="J19" s="202">
        <v>29.36</v>
      </c>
      <c r="K19" s="202">
        <v>10.3</v>
      </c>
      <c r="L19" s="202">
        <v>0.25</v>
      </c>
      <c r="M19" s="202">
        <v>2.58</v>
      </c>
      <c r="N19" s="202">
        <v>2.11</v>
      </c>
      <c r="O19" s="202">
        <v>2.97</v>
      </c>
      <c r="P19" s="202">
        <v>3.52</v>
      </c>
      <c r="Q19" s="202">
        <v>0.37</v>
      </c>
      <c r="R19" s="202">
        <v>0.37</v>
      </c>
      <c r="S19" s="202">
        <v>0.47</v>
      </c>
      <c r="T19" s="202">
        <v>0</v>
      </c>
      <c r="U19" s="202">
        <v>2.5099999999999998</v>
      </c>
      <c r="V19" s="202">
        <v>0.32</v>
      </c>
      <c r="W19" s="202">
        <v>0.6</v>
      </c>
      <c r="X19" s="202">
        <v>2.63</v>
      </c>
      <c r="Y19" s="202">
        <v>0</v>
      </c>
      <c r="Z19" s="202">
        <v>4.96</v>
      </c>
      <c r="AA19" s="202">
        <v>1.55</v>
      </c>
      <c r="AB19" s="202">
        <v>0</v>
      </c>
      <c r="AC19" s="202">
        <v>17.739999999999998</v>
      </c>
      <c r="AD19" s="202">
        <v>0</v>
      </c>
      <c r="AE19" s="202">
        <v>0</v>
      </c>
      <c r="AF19" s="202">
        <v>0</v>
      </c>
      <c r="AG19" s="202">
        <v>35.36</v>
      </c>
      <c r="AH19" s="202">
        <v>0</v>
      </c>
      <c r="AI19" s="202">
        <v>57.99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18.77</v>
      </c>
      <c r="E20" s="202">
        <v>0</v>
      </c>
      <c r="F20" s="202">
        <v>0</v>
      </c>
      <c r="G20" s="202">
        <v>30.81</v>
      </c>
      <c r="H20" s="202">
        <v>0</v>
      </c>
      <c r="I20" s="202">
        <v>9.6300000000000008</v>
      </c>
      <c r="J20" s="202">
        <v>29.36</v>
      </c>
      <c r="K20" s="202">
        <v>10.3</v>
      </c>
      <c r="L20" s="202">
        <v>0.25</v>
      </c>
      <c r="M20" s="202">
        <v>2.58</v>
      </c>
      <c r="N20" s="202">
        <v>2.11</v>
      </c>
      <c r="O20" s="202">
        <v>2.97</v>
      </c>
      <c r="P20" s="202">
        <v>3.52</v>
      </c>
      <c r="Q20" s="202">
        <v>0.37</v>
      </c>
      <c r="R20" s="202">
        <v>0.37</v>
      </c>
      <c r="S20" s="202">
        <v>0.47</v>
      </c>
      <c r="T20" s="202">
        <v>0</v>
      </c>
      <c r="U20" s="202">
        <v>2.5099999999999998</v>
      </c>
      <c r="V20" s="202">
        <v>0.32</v>
      </c>
      <c r="W20" s="202">
        <v>0.6</v>
      </c>
      <c r="X20" s="202">
        <v>2.63</v>
      </c>
      <c r="Y20" s="202">
        <v>0</v>
      </c>
      <c r="Z20" s="202">
        <v>4.96</v>
      </c>
      <c r="AA20" s="202">
        <v>1.55</v>
      </c>
      <c r="AB20" s="202">
        <v>0</v>
      </c>
      <c r="AC20" s="202">
        <v>17.739999999999998</v>
      </c>
      <c r="AD20" s="202">
        <v>0</v>
      </c>
      <c r="AE20" s="202">
        <v>0</v>
      </c>
      <c r="AF20" s="202">
        <v>0</v>
      </c>
      <c r="AG20" s="202">
        <v>35.36</v>
      </c>
      <c r="AH20" s="202">
        <v>0</v>
      </c>
      <c r="AI20" s="202">
        <v>57.99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18.77</v>
      </c>
      <c r="E21" s="202">
        <v>0</v>
      </c>
      <c r="F21" s="202">
        <v>0</v>
      </c>
      <c r="G21" s="202">
        <v>30.81</v>
      </c>
      <c r="H21" s="202">
        <v>0</v>
      </c>
      <c r="I21" s="202">
        <v>9.6300000000000008</v>
      </c>
      <c r="J21" s="202">
        <v>29.36</v>
      </c>
      <c r="K21" s="202">
        <v>10.3</v>
      </c>
      <c r="L21" s="202">
        <v>0.25</v>
      </c>
      <c r="M21" s="202">
        <v>2.58</v>
      </c>
      <c r="N21" s="202">
        <v>2.11</v>
      </c>
      <c r="O21" s="202">
        <v>2.97</v>
      </c>
      <c r="P21" s="202">
        <v>3.52</v>
      </c>
      <c r="Q21" s="202">
        <v>0.37</v>
      </c>
      <c r="R21" s="202">
        <v>0.37</v>
      </c>
      <c r="S21" s="202">
        <v>0.47</v>
      </c>
      <c r="T21" s="202">
        <v>0</v>
      </c>
      <c r="U21" s="202">
        <v>2.5099999999999998</v>
      </c>
      <c r="V21" s="202">
        <v>0.32</v>
      </c>
      <c r="W21" s="202">
        <v>0.6</v>
      </c>
      <c r="X21" s="202">
        <v>2.63</v>
      </c>
      <c r="Y21" s="202">
        <v>0</v>
      </c>
      <c r="Z21" s="202">
        <v>4.96</v>
      </c>
      <c r="AA21" s="202">
        <v>1.55</v>
      </c>
      <c r="AB21" s="202">
        <v>0</v>
      </c>
      <c r="AC21" s="202">
        <v>17.739999999999998</v>
      </c>
      <c r="AD21" s="202">
        <v>0</v>
      </c>
      <c r="AE21" s="202">
        <v>0</v>
      </c>
      <c r="AF21" s="202">
        <v>0</v>
      </c>
      <c r="AG21" s="202">
        <v>35.36</v>
      </c>
      <c r="AH21" s="202">
        <v>0</v>
      </c>
      <c r="AI21" s="202">
        <v>57.99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18.77</v>
      </c>
      <c r="E22" s="202">
        <v>0</v>
      </c>
      <c r="F22" s="202">
        <v>0</v>
      </c>
      <c r="G22" s="202">
        <v>30.81</v>
      </c>
      <c r="H22" s="202">
        <v>0</v>
      </c>
      <c r="I22" s="202">
        <v>9.6300000000000008</v>
      </c>
      <c r="J22" s="202">
        <v>29.36</v>
      </c>
      <c r="K22" s="202">
        <v>10.3</v>
      </c>
      <c r="L22" s="202">
        <v>0.25</v>
      </c>
      <c r="M22" s="202">
        <v>2.58</v>
      </c>
      <c r="N22" s="202">
        <v>2.11</v>
      </c>
      <c r="O22" s="202">
        <v>2.97</v>
      </c>
      <c r="P22" s="202">
        <v>3.52</v>
      </c>
      <c r="Q22" s="202">
        <v>0.37</v>
      </c>
      <c r="R22" s="202">
        <v>0.37</v>
      </c>
      <c r="S22" s="202">
        <v>0.47</v>
      </c>
      <c r="T22" s="202">
        <v>0</v>
      </c>
      <c r="U22" s="202">
        <v>2.5099999999999998</v>
      </c>
      <c r="V22" s="202">
        <v>0.32</v>
      </c>
      <c r="W22" s="202">
        <v>0.6</v>
      </c>
      <c r="X22" s="202">
        <v>2.63</v>
      </c>
      <c r="Y22" s="202">
        <v>0</v>
      </c>
      <c r="Z22" s="202">
        <v>4.96</v>
      </c>
      <c r="AA22" s="202">
        <v>1.55</v>
      </c>
      <c r="AB22" s="202">
        <v>0</v>
      </c>
      <c r="AC22" s="202">
        <v>17.739999999999998</v>
      </c>
      <c r="AD22" s="202">
        <v>0</v>
      </c>
      <c r="AE22" s="202">
        <v>0</v>
      </c>
      <c r="AF22" s="202">
        <v>0</v>
      </c>
      <c r="AG22" s="202">
        <v>35.36</v>
      </c>
      <c r="AH22" s="202">
        <v>0</v>
      </c>
      <c r="AI22" s="202">
        <v>57.99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18.77</v>
      </c>
      <c r="E23" s="202">
        <v>0</v>
      </c>
      <c r="F23" s="202">
        <v>0</v>
      </c>
      <c r="G23" s="202">
        <v>30.81</v>
      </c>
      <c r="H23" s="202">
        <v>0</v>
      </c>
      <c r="I23" s="202">
        <v>9.6300000000000008</v>
      </c>
      <c r="J23" s="202">
        <v>29.36</v>
      </c>
      <c r="K23" s="202">
        <v>10.3</v>
      </c>
      <c r="L23" s="202">
        <v>0.25</v>
      </c>
      <c r="M23" s="202">
        <v>2.58</v>
      </c>
      <c r="N23" s="202">
        <v>2.11</v>
      </c>
      <c r="O23" s="202">
        <v>2.97</v>
      </c>
      <c r="P23" s="202">
        <v>3.52</v>
      </c>
      <c r="Q23" s="202">
        <v>0.37</v>
      </c>
      <c r="R23" s="202">
        <v>0.37</v>
      </c>
      <c r="S23" s="202">
        <v>0.47</v>
      </c>
      <c r="T23" s="202">
        <v>0</v>
      </c>
      <c r="U23" s="202">
        <v>2.5099999999999998</v>
      </c>
      <c r="V23" s="202">
        <v>0.32</v>
      </c>
      <c r="W23" s="202">
        <v>0.6</v>
      </c>
      <c r="X23" s="202">
        <v>2.63</v>
      </c>
      <c r="Y23" s="202">
        <v>0</v>
      </c>
      <c r="Z23" s="202">
        <v>4.96</v>
      </c>
      <c r="AA23" s="202">
        <v>1.55</v>
      </c>
      <c r="AB23" s="202">
        <v>0</v>
      </c>
      <c r="AC23" s="202">
        <v>17.739999999999998</v>
      </c>
      <c r="AD23" s="202">
        <v>0</v>
      </c>
      <c r="AE23" s="202">
        <v>0</v>
      </c>
      <c r="AF23" s="202">
        <v>0</v>
      </c>
      <c r="AG23" s="202">
        <v>35.36</v>
      </c>
      <c r="AH23" s="202">
        <v>0</v>
      </c>
      <c r="AI23" s="202">
        <v>57.99</v>
      </c>
      <c r="AJ23" s="202">
        <v>0</v>
      </c>
      <c r="AK23" s="202">
        <v>15.85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18.77</v>
      </c>
      <c r="E24" s="202">
        <v>0</v>
      </c>
      <c r="F24" s="202">
        <v>0</v>
      </c>
      <c r="G24" s="202">
        <v>30.81</v>
      </c>
      <c r="H24" s="202">
        <v>0</v>
      </c>
      <c r="I24" s="202">
        <v>9.6300000000000008</v>
      </c>
      <c r="J24" s="202">
        <v>29.36</v>
      </c>
      <c r="K24" s="202">
        <v>10.3</v>
      </c>
      <c r="L24" s="202">
        <v>0.25</v>
      </c>
      <c r="M24" s="202">
        <v>2.58</v>
      </c>
      <c r="N24" s="202">
        <v>2.11</v>
      </c>
      <c r="O24" s="202">
        <v>2.97</v>
      </c>
      <c r="P24" s="202">
        <v>3.52</v>
      </c>
      <c r="Q24" s="202">
        <v>0.37</v>
      </c>
      <c r="R24" s="202">
        <v>0.37</v>
      </c>
      <c r="S24" s="202">
        <v>0.47</v>
      </c>
      <c r="T24" s="202">
        <v>0</v>
      </c>
      <c r="U24" s="202">
        <v>2.5099999999999998</v>
      </c>
      <c r="V24" s="202">
        <v>0.32</v>
      </c>
      <c r="W24" s="202">
        <v>0.6</v>
      </c>
      <c r="X24" s="202">
        <v>2.63</v>
      </c>
      <c r="Y24" s="202">
        <v>0</v>
      </c>
      <c r="Z24" s="202">
        <v>4.96</v>
      </c>
      <c r="AA24" s="202">
        <v>1.55</v>
      </c>
      <c r="AB24" s="202">
        <v>0</v>
      </c>
      <c r="AC24" s="202">
        <v>17.739999999999998</v>
      </c>
      <c r="AD24" s="202">
        <v>0</v>
      </c>
      <c r="AE24" s="202">
        <v>0</v>
      </c>
      <c r="AF24" s="202">
        <v>0</v>
      </c>
      <c r="AG24" s="202">
        <v>35.36</v>
      </c>
      <c r="AH24" s="202">
        <v>0</v>
      </c>
      <c r="AI24" s="202">
        <v>57.99</v>
      </c>
      <c r="AJ24" s="202">
        <v>0</v>
      </c>
      <c r="AK24" s="202">
        <v>15.85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18.77</v>
      </c>
      <c r="E25" s="202">
        <v>0</v>
      </c>
      <c r="F25" s="202">
        <v>0</v>
      </c>
      <c r="G25" s="202">
        <v>30.81</v>
      </c>
      <c r="H25" s="202">
        <v>0</v>
      </c>
      <c r="I25" s="202">
        <v>9.6300000000000008</v>
      </c>
      <c r="J25" s="202">
        <v>29.36</v>
      </c>
      <c r="K25" s="202">
        <v>10.3</v>
      </c>
      <c r="L25" s="202">
        <v>0.25</v>
      </c>
      <c r="M25" s="202">
        <v>2.58</v>
      </c>
      <c r="N25" s="202">
        <v>2.11</v>
      </c>
      <c r="O25" s="202">
        <v>2.97</v>
      </c>
      <c r="P25" s="202">
        <v>3.52</v>
      </c>
      <c r="Q25" s="202">
        <v>0.37</v>
      </c>
      <c r="R25" s="202">
        <v>0.37</v>
      </c>
      <c r="S25" s="202">
        <v>0.47</v>
      </c>
      <c r="T25" s="202">
        <v>0</v>
      </c>
      <c r="U25" s="202">
        <v>2.5099999999999998</v>
      </c>
      <c r="V25" s="202">
        <v>0.32</v>
      </c>
      <c r="W25" s="202">
        <v>0.6</v>
      </c>
      <c r="X25" s="202">
        <v>2.63</v>
      </c>
      <c r="Y25" s="202">
        <v>0</v>
      </c>
      <c r="Z25" s="202">
        <v>4.0199999999999996</v>
      </c>
      <c r="AA25" s="202">
        <v>1.55</v>
      </c>
      <c r="AB25" s="202">
        <v>0</v>
      </c>
      <c r="AC25" s="202">
        <v>17.739999999999998</v>
      </c>
      <c r="AD25" s="202">
        <v>0</v>
      </c>
      <c r="AE25" s="202">
        <v>0</v>
      </c>
      <c r="AF25" s="202">
        <v>0</v>
      </c>
      <c r="AG25" s="202">
        <v>35.36</v>
      </c>
      <c r="AH25" s="202">
        <v>0</v>
      </c>
      <c r="AI25" s="202">
        <v>57.99</v>
      </c>
      <c r="AJ25" s="202">
        <v>0</v>
      </c>
      <c r="AK25" s="202">
        <v>15.85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18.77</v>
      </c>
      <c r="E26" s="202">
        <v>0</v>
      </c>
      <c r="F26" s="202">
        <v>0</v>
      </c>
      <c r="G26" s="202">
        <v>30.81</v>
      </c>
      <c r="H26" s="202">
        <v>0</v>
      </c>
      <c r="I26" s="202">
        <v>9.6300000000000008</v>
      </c>
      <c r="J26" s="202">
        <v>29.36</v>
      </c>
      <c r="K26" s="202">
        <v>10.3</v>
      </c>
      <c r="L26" s="202">
        <v>0.25</v>
      </c>
      <c r="M26" s="202">
        <v>2.58</v>
      </c>
      <c r="N26" s="202">
        <v>2.11</v>
      </c>
      <c r="O26" s="202">
        <v>2.97</v>
      </c>
      <c r="P26" s="202">
        <v>3.52</v>
      </c>
      <c r="Q26" s="202">
        <v>0.37</v>
      </c>
      <c r="R26" s="202">
        <v>0.37</v>
      </c>
      <c r="S26" s="202">
        <v>0.47</v>
      </c>
      <c r="T26" s="202">
        <v>0</v>
      </c>
      <c r="U26" s="202">
        <v>2.5099999999999998</v>
      </c>
      <c r="V26" s="202">
        <v>0.32</v>
      </c>
      <c r="W26" s="202">
        <v>0.6</v>
      </c>
      <c r="X26" s="202">
        <v>2.63</v>
      </c>
      <c r="Y26" s="202">
        <v>0</v>
      </c>
      <c r="Z26" s="202">
        <v>5.62</v>
      </c>
      <c r="AA26" s="202">
        <v>1.55</v>
      </c>
      <c r="AB26" s="202">
        <v>0</v>
      </c>
      <c r="AC26" s="202">
        <v>17.739999999999998</v>
      </c>
      <c r="AD26" s="202">
        <v>0</v>
      </c>
      <c r="AE26" s="202">
        <v>0</v>
      </c>
      <c r="AF26" s="202">
        <v>0</v>
      </c>
      <c r="AG26" s="202">
        <v>35.36</v>
      </c>
      <c r="AH26" s="202">
        <v>0</v>
      </c>
      <c r="AI26" s="202">
        <v>57.99</v>
      </c>
      <c r="AJ26" s="202">
        <v>0</v>
      </c>
      <c r="AK26" s="202">
        <v>15.85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18.309999999999999</v>
      </c>
      <c r="E27" s="202">
        <v>0</v>
      </c>
      <c r="F27" s="202">
        <v>0</v>
      </c>
      <c r="G27" s="202">
        <v>30.81</v>
      </c>
      <c r="H27" s="202">
        <v>0</v>
      </c>
      <c r="I27" s="202">
        <v>9.6300000000000008</v>
      </c>
      <c r="J27" s="202">
        <v>29.36</v>
      </c>
      <c r="K27" s="202">
        <v>23.55</v>
      </c>
      <c r="L27" s="202">
        <v>0.25</v>
      </c>
      <c r="M27" s="202">
        <v>2.58</v>
      </c>
      <c r="N27" s="202">
        <v>2.11</v>
      </c>
      <c r="O27" s="202">
        <v>2.97</v>
      </c>
      <c r="P27" s="202">
        <v>3.52</v>
      </c>
      <c r="Q27" s="202">
        <v>0.37</v>
      </c>
      <c r="R27" s="202">
        <v>0.37</v>
      </c>
      <c r="S27" s="202">
        <v>0.47</v>
      </c>
      <c r="T27" s="202">
        <v>0</v>
      </c>
      <c r="U27" s="202">
        <v>2.5099999999999998</v>
      </c>
      <c r="V27" s="202">
        <v>0.32</v>
      </c>
      <c r="W27" s="202">
        <v>0.6</v>
      </c>
      <c r="X27" s="202">
        <v>2.63</v>
      </c>
      <c r="Y27" s="202">
        <v>0</v>
      </c>
      <c r="Z27" s="202">
        <v>4.96</v>
      </c>
      <c r="AA27" s="202">
        <v>1.55</v>
      </c>
      <c r="AB27" s="202">
        <v>0</v>
      </c>
      <c r="AC27" s="202">
        <v>17.739999999999998</v>
      </c>
      <c r="AD27" s="202">
        <v>0</v>
      </c>
      <c r="AE27" s="202">
        <v>0</v>
      </c>
      <c r="AF27" s="202">
        <v>0</v>
      </c>
      <c r="AG27" s="202">
        <v>35.36</v>
      </c>
      <c r="AH27" s="202">
        <v>0</v>
      </c>
      <c r="AI27" s="202">
        <v>57.99</v>
      </c>
      <c r="AJ27" s="202">
        <v>0</v>
      </c>
      <c r="AK27" s="202">
        <v>15.85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18.309999999999999</v>
      </c>
      <c r="E28" s="202">
        <v>0</v>
      </c>
      <c r="F28" s="202">
        <v>0</v>
      </c>
      <c r="G28" s="202">
        <v>30.81</v>
      </c>
      <c r="H28" s="202">
        <v>0</v>
      </c>
      <c r="I28" s="202">
        <v>9.6300000000000008</v>
      </c>
      <c r="J28" s="202">
        <v>29.36</v>
      </c>
      <c r="K28" s="202">
        <v>64.81</v>
      </c>
      <c r="L28" s="202">
        <v>0.25</v>
      </c>
      <c r="M28" s="202">
        <v>2.58</v>
      </c>
      <c r="N28" s="202">
        <v>2.11</v>
      </c>
      <c r="O28" s="202">
        <v>2.97</v>
      </c>
      <c r="P28" s="202">
        <v>3.52</v>
      </c>
      <c r="Q28" s="202">
        <v>0.37</v>
      </c>
      <c r="R28" s="202">
        <v>0.37</v>
      </c>
      <c r="S28" s="202">
        <v>0.47</v>
      </c>
      <c r="T28" s="202">
        <v>0</v>
      </c>
      <c r="U28" s="202">
        <v>2.5099999999999998</v>
      </c>
      <c r="V28" s="202">
        <v>0.32</v>
      </c>
      <c r="W28" s="202">
        <v>0.6</v>
      </c>
      <c r="X28" s="202">
        <v>2.63</v>
      </c>
      <c r="Y28" s="202">
        <v>0</v>
      </c>
      <c r="Z28" s="202">
        <v>4.95</v>
      </c>
      <c r="AA28" s="202">
        <v>1.55</v>
      </c>
      <c r="AB28" s="202">
        <v>0</v>
      </c>
      <c r="AC28" s="202">
        <v>17.739999999999998</v>
      </c>
      <c r="AD28" s="202">
        <v>0</v>
      </c>
      <c r="AE28" s="202">
        <v>0</v>
      </c>
      <c r="AF28" s="202">
        <v>0</v>
      </c>
      <c r="AG28" s="202">
        <v>35.36</v>
      </c>
      <c r="AH28" s="202">
        <v>0</v>
      </c>
      <c r="AI28" s="202">
        <v>57.99</v>
      </c>
      <c r="AJ28" s="202">
        <v>0</v>
      </c>
      <c r="AK28" s="202">
        <v>15.85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18.309999999999999</v>
      </c>
      <c r="E29" s="202">
        <v>0</v>
      </c>
      <c r="F29" s="202">
        <v>0</v>
      </c>
      <c r="G29" s="202">
        <v>30.81</v>
      </c>
      <c r="H29" s="202">
        <v>0</v>
      </c>
      <c r="I29" s="202">
        <v>9.6300000000000008</v>
      </c>
      <c r="J29" s="202">
        <v>29.36</v>
      </c>
      <c r="K29" s="202">
        <v>77.290000000000006</v>
      </c>
      <c r="L29" s="202">
        <v>0.25</v>
      </c>
      <c r="M29" s="202">
        <v>2.58</v>
      </c>
      <c r="N29" s="202">
        <v>2.11</v>
      </c>
      <c r="O29" s="202">
        <v>2.97</v>
      </c>
      <c r="P29" s="202">
        <v>4.72</v>
      </c>
      <c r="Q29" s="202">
        <v>0.37</v>
      </c>
      <c r="R29" s="202">
        <v>0.37</v>
      </c>
      <c r="S29" s="202">
        <v>0.47</v>
      </c>
      <c r="T29" s="202">
        <v>0</v>
      </c>
      <c r="U29" s="202">
        <v>2.5099999999999998</v>
      </c>
      <c r="V29" s="202">
        <v>0.32</v>
      </c>
      <c r="W29" s="202">
        <v>0.6</v>
      </c>
      <c r="X29" s="202">
        <v>2.63</v>
      </c>
      <c r="Y29" s="202">
        <v>0</v>
      </c>
      <c r="Z29" s="202">
        <v>4.96</v>
      </c>
      <c r="AA29" s="202">
        <v>1.55</v>
      </c>
      <c r="AB29" s="202">
        <v>0</v>
      </c>
      <c r="AC29" s="202">
        <v>17.739999999999998</v>
      </c>
      <c r="AD29" s="202">
        <v>0</v>
      </c>
      <c r="AE29" s="202">
        <v>0</v>
      </c>
      <c r="AF29" s="202">
        <v>0</v>
      </c>
      <c r="AG29" s="202">
        <v>35.36</v>
      </c>
      <c r="AH29" s="202">
        <v>0</v>
      </c>
      <c r="AI29" s="202">
        <v>57.99</v>
      </c>
      <c r="AJ29" s="202">
        <v>0</v>
      </c>
      <c r="AK29" s="202">
        <v>15.85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18.309999999999999</v>
      </c>
      <c r="E30" s="202">
        <v>0</v>
      </c>
      <c r="F30" s="202">
        <v>0</v>
      </c>
      <c r="G30" s="202">
        <v>30.81</v>
      </c>
      <c r="H30" s="202">
        <v>0</v>
      </c>
      <c r="I30" s="202">
        <v>9.6300000000000008</v>
      </c>
      <c r="J30" s="202">
        <v>29.36</v>
      </c>
      <c r="K30" s="202">
        <v>75.37</v>
      </c>
      <c r="L30" s="202">
        <v>0.25</v>
      </c>
      <c r="M30" s="202">
        <v>2.58</v>
      </c>
      <c r="N30" s="202">
        <v>2.11</v>
      </c>
      <c r="O30" s="202">
        <v>2.97</v>
      </c>
      <c r="P30" s="202">
        <v>3.52</v>
      </c>
      <c r="Q30" s="202">
        <v>0.37</v>
      </c>
      <c r="R30" s="202">
        <v>0.37</v>
      </c>
      <c r="S30" s="202">
        <v>0.47</v>
      </c>
      <c r="T30" s="202">
        <v>0</v>
      </c>
      <c r="U30" s="202">
        <v>2.5099999999999998</v>
      </c>
      <c r="V30" s="202">
        <v>0.32</v>
      </c>
      <c r="W30" s="202">
        <v>0.6</v>
      </c>
      <c r="X30" s="202">
        <v>2.63</v>
      </c>
      <c r="Y30" s="202">
        <v>0</v>
      </c>
      <c r="Z30" s="202">
        <v>4.96</v>
      </c>
      <c r="AA30" s="202">
        <v>1.55</v>
      </c>
      <c r="AB30" s="202">
        <v>0</v>
      </c>
      <c r="AC30" s="202">
        <v>17.739999999999998</v>
      </c>
      <c r="AD30" s="202">
        <v>0</v>
      </c>
      <c r="AE30" s="202">
        <v>0</v>
      </c>
      <c r="AF30" s="202">
        <v>0</v>
      </c>
      <c r="AG30" s="202">
        <v>35.36</v>
      </c>
      <c r="AH30" s="202">
        <v>0</v>
      </c>
      <c r="AI30" s="202">
        <v>57.99</v>
      </c>
      <c r="AJ30" s="202">
        <v>0</v>
      </c>
      <c r="AK30" s="202">
        <v>15.85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18.309999999999999</v>
      </c>
      <c r="E31" s="202">
        <v>0</v>
      </c>
      <c r="F31" s="202">
        <v>0</v>
      </c>
      <c r="G31" s="202">
        <v>30.81</v>
      </c>
      <c r="H31" s="202">
        <v>0</v>
      </c>
      <c r="I31" s="202">
        <v>9.6300000000000008</v>
      </c>
      <c r="J31" s="202">
        <v>29.36</v>
      </c>
      <c r="K31" s="202">
        <v>52.34</v>
      </c>
      <c r="L31" s="202">
        <v>0.25</v>
      </c>
      <c r="M31" s="202">
        <v>2.58</v>
      </c>
      <c r="N31" s="202">
        <v>2.11</v>
      </c>
      <c r="O31" s="202">
        <v>2.97</v>
      </c>
      <c r="P31" s="202">
        <v>0.82</v>
      </c>
      <c r="Q31" s="202">
        <v>0.37</v>
      </c>
      <c r="R31" s="202">
        <v>0.37</v>
      </c>
      <c r="S31" s="202">
        <v>0.47</v>
      </c>
      <c r="T31" s="202">
        <v>0</v>
      </c>
      <c r="U31" s="202">
        <v>2.5099999999999998</v>
      </c>
      <c r="V31" s="202">
        <v>0.32</v>
      </c>
      <c r="W31" s="202">
        <v>0.6</v>
      </c>
      <c r="X31" s="202">
        <v>2.63</v>
      </c>
      <c r="Y31" s="202">
        <v>0</v>
      </c>
      <c r="Z31" s="202">
        <v>4.96</v>
      </c>
      <c r="AA31" s="202">
        <v>1.55</v>
      </c>
      <c r="AB31" s="202">
        <v>0</v>
      </c>
      <c r="AC31" s="202">
        <v>18.34</v>
      </c>
      <c r="AD31" s="202">
        <v>0</v>
      </c>
      <c r="AE31" s="202">
        <v>0</v>
      </c>
      <c r="AF31" s="202">
        <v>0</v>
      </c>
      <c r="AG31" s="202">
        <v>35.36</v>
      </c>
      <c r="AH31" s="202">
        <v>0</v>
      </c>
      <c r="AI31" s="202">
        <v>57.99</v>
      </c>
      <c r="AJ31" s="202">
        <v>0</v>
      </c>
      <c r="AK31" s="202">
        <v>15.85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18.309999999999999</v>
      </c>
      <c r="E32" s="202">
        <v>0</v>
      </c>
      <c r="F32" s="202">
        <v>0</v>
      </c>
      <c r="G32" s="202">
        <v>30.81</v>
      </c>
      <c r="H32" s="202">
        <v>0</v>
      </c>
      <c r="I32" s="202">
        <v>9.6300000000000008</v>
      </c>
      <c r="J32" s="202">
        <v>29.36</v>
      </c>
      <c r="K32" s="202">
        <v>53.3</v>
      </c>
      <c r="L32" s="202">
        <v>0.25</v>
      </c>
      <c r="M32" s="202">
        <v>2.58</v>
      </c>
      <c r="N32" s="202">
        <v>2.11</v>
      </c>
      <c r="O32" s="202">
        <v>2.97</v>
      </c>
      <c r="P32" s="202">
        <v>0.82</v>
      </c>
      <c r="Q32" s="202">
        <v>0.37</v>
      </c>
      <c r="R32" s="202">
        <v>0.37</v>
      </c>
      <c r="S32" s="202">
        <v>0.47</v>
      </c>
      <c r="T32" s="202">
        <v>0</v>
      </c>
      <c r="U32" s="202">
        <v>2.5099999999999998</v>
      </c>
      <c r="V32" s="202">
        <v>0.32</v>
      </c>
      <c r="W32" s="202">
        <v>0.6</v>
      </c>
      <c r="X32" s="202">
        <v>2.63</v>
      </c>
      <c r="Y32" s="202">
        <v>0</v>
      </c>
      <c r="Z32" s="202">
        <v>4.96</v>
      </c>
      <c r="AA32" s="202">
        <v>1.55</v>
      </c>
      <c r="AB32" s="202">
        <v>0</v>
      </c>
      <c r="AC32" s="202">
        <v>18.34</v>
      </c>
      <c r="AD32" s="202">
        <v>0</v>
      </c>
      <c r="AE32" s="202">
        <v>0</v>
      </c>
      <c r="AF32" s="202">
        <v>0</v>
      </c>
      <c r="AG32" s="202">
        <v>35.36</v>
      </c>
      <c r="AH32" s="202">
        <v>0</v>
      </c>
      <c r="AI32" s="202">
        <v>57.99</v>
      </c>
      <c r="AJ32" s="202">
        <v>0</v>
      </c>
      <c r="AK32" s="202">
        <v>15.85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18.309999999999999</v>
      </c>
      <c r="E33" s="202">
        <v>0</v>
      </c>
      <c r="F33" s="202">
        <v>0</v>
      </c>
      <c r="G33" s="202">
        <v>30.81</v>
      </c>
      <c r="H33" s="202">
        <v>0</v>
      </c>
      <c r="I33" s="202">
        <v>9.6300000000000008</v>
      </c>
      <c r="J33" s="202">
        <v>29.36</v>
      </c>
      <c r="K33" s="202">
        <v>82.08</v>
      </c>
      <c r="L33" s="202">
        <v>0.25</v>
      </c>
      <c r="M33" s="202">
        <v>2.58</v>
      </c>
      <c r="N33" s="202">
        <v>2.11</v>
      </c>
      <c r="O33" s="202">
        <v>2.97</v>
      </c>
      <c r="P33" s="202">
        <v>0.82</v>
      </c>
      <c r="Q33" s="202">
        <v>0.37</v>
      </c>
      <c r="R33" s="202">
        <v>0.37</v>
      </c>
      <c r="S33" s="202">
        <v>0.47</v>
      </c>
      <c r="T33" s="202">
        <v>0</v>
      </c>
      <c r="U33" s="202">
        <v>2.5099999999999998</v>
      </c>
      <c r="V33" s="202">
        <v>0.32</v>
      </c>
      <c r="W33" s="202">
        <v>0.6</v>
      </c>
      <c r="X33" s="202">
        <v>2.63</v>
      </c>
      <c r="Y33" s="202">
        <v>0</v>
      </c>
      <c r="Z33" s="202">
        <v>4.96</v>
      </c>
      <c r="AA33" s="202">
        <v>1.55</v>
      </c>
      <c r="AB33" s="202">
        <v>0</v>
      </c>
      <c r="AC33" s="202">
        <v>18.34</v>
      </c>
      <c r="AD33" s="202">
        <v>0</v>
      </c>
      <c r="AE33" s="202">
        <v>0</v>
      </c>
      <c r="AF33" s="202">
        <v>0</v>
      </c>
      <c r="AG33" s="202">
        <v>35.36</v>
      </c>
      <c r="AH33" s="202">
        <v>0</v>
      </c>
      <c r="AI33" s="202">
        <v>57.99</v>
      </c>
      <c r="AJ33" s="202">
        <v>0</v>
      </c>
      <c r="AK33" s="202">
        <v>15.85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18.309999999999999</v>
      </c>
      <c r="E34" s="202">
        <v>0</v>
      </c>
      <c r="F34" s="202">
        <v>0</v>
      </c>
      <c r="G34" s="202">
        <v>30.81</v>
      </c>
      <c r="H34" s="202">
        <v>0</v>
      </c>
      <c r="I34" s="202">
        <v>9.6300000000000008</v>
      </c>
      <c r="J34" s="202">
        <v>29.36</v>
      </c>
      <c r="K34" s="202">
        <v>74.33</v>
      </c>
      <c r="L34" s="202">
        <v>0.25</v>
      </c>
      <c r="M34" s="202">
        <v>2.58</v>
      </c>
      <c r="N34" s="202">
        <v>2.11</v>
      </c>
      <c r="O34" s="202">
        <v>2.97</v>
      </c>
      <c r="P34" s="202">
        <v>0.82</v>
      </c>
      <c r="Q34" s="202">
        <v>0.37</v>
      </c>
      <c r="R34" s="202">
        <v>0.37</v>
      </c>
      <c r="S34" s="202">
        <v>0.47</v>
      </c>
      <c r="T34" s="202">
        <v>0</v>
      </c>
      <c r="U34" s="202">
        <v>2.5099999999999998</v>
      </c>
      <c r="V34" s="202">
        <v>0.32</v>
      </c>
      <c r="W34" s="202">
        <v>0.6</v>
      </c>
      <c r="X34" s="202">
        <v>2.63</v>
      </c>
      <c r="Y34" s="202">
        <v>0</v>
      </c>
      <c r="Z34" s="202">
        <v>4.96</v>
      </c>
      <c r="AA34" s="202">
        <v>1.55</v>
      </c>
      <c r="AB34" s="202">
        <v>0</v>
      </c>
      <c r="AC34" s="202">
        <v>18.34</v>
      </c>
      <c r="AD34" s="202">
        <v>0</v>
      </c>
      <c r="AE34" s="202">
        <v>0</v>
      </c>
      <c r="AF34" s="202">
        <v>0</v>
      </c>
      <c r="AG34" s="202">
        <v>35.36</v>
      </c>
      <c r="AH34" s="202">
        <v>0</v>
      </c>
      <c r="AI34" s="202">
        <v>57.99</v>
      </c>
      <c r="AJ34" s="202">
        <v>0</v>
      </c>
      <c r="AK34" s="202">
        <v>15.85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18.309999999999999</v>
      </c>
      <c r="E35" s="202">
        <v>0</v>
      </c>
      <c r="F35" s="202">
        <v>0</v>
      </c>
      <c r="G35" s="202">
        <v>30.81</v>
      </c>
      <c r="H35" s="202">
        <v>0</v>
      </c>
      <c r="I35" s="202">
        <v>9.6300000000000008</v>
      </c>
      <c r="J35" s="202">
        <v>29.36</v>
      </c>
      <c r="K35" s="202">
        <v>67.69</v>
      </c>
      <c r="L35" s="202">
        <v>0.25</v>
      </c>
      <c r="M35" s="202">
        <v>2.58</v>
      </c>
      <c r="N35" s="202">
        <v>2.11</v>
      </c>
      <c r="O35" s="202">
        <v>2.97</v>
      </c>
      <c r="P35" s="202">
        <v>0.82</v>
      </c>
      <c r="Q35" s="202">
        <v>0.37</v>
      </c>
      <c r="R35" s="202">
        <v>0.37</v>
      </c>
      <c r="S35" s="202">
        <v>0.47</v>
      </c>
      <c r="T35" s="202">
        <v>0</v>
      </c>
      <c r="U35" s="202">
        <v>2.5099999999999998</v>
      </c>
      <c r="V35" s="202">
        <v>0.32</v>
      </c>
      <c r="W35" s="202">
        <v>0.6</v>
      </c>
      <c r="X35" s="202">
        <v>2.63</v>
      </c>
      <c r="Y35" s="202">
        <v>0</v>
      </c>
      <c r="Z35" s="202">
        <v>4.96</v>
      </c>
      <c r="AA35" s="202">
        <v>1.55</v>
      </c>
      <c r="AB35" s="202">
        <v>0</v>
      </c>
      <c r="AC35" s="202">
        <v>18.34</v>
      </c>
      <c r="AD35" s="202">
        <v>0</v>
      </c>
      <c r="AE35" s="202">
        <v>0</v>
      </c>
      <c r="AF35" s="202">
        <v>0</v>
      </c>
      <c r="AG35" s="202">
        <v>35.36</v>
      </c>
      <c r="AH35" s="202">
        <v>0</v>
      </c>
      <c r="AI35" s="202">
        <v>57.99</v>
      </c>
      <c r="AJ35" s="202">
        <v>0</v>
      </c>
      <c r="AK35" s="202">
        <v>15.85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18.309999999999999</v>
      </c>
      <c r="E36" s="202">
        <v>0</v>
      </c>
      <c r="F36" s="202">
        <v>0</v>
      </c>
      <c r="G36" s="202">
        <v>30.81</v>
      </c>
      <c r="H36" s="202">
        <v>0</v>
      </c>
      <c r="I36" s="202">
        <v>9.6300000000000008</v>
      </c>
      <c r="J36" s="202">
        <v>29.36</v>
      </c>
      <c r="K36" s="202">
        <v>67.69</v>
      </c>
      <c r="L36" s="202">
        <v>0.25</v>
      </c>
      <c r="M36" s="202">
        <v>2.58</v>
      </c>
      <c r="N36" s="202">
        <v>2.11</v>
      </c>
      <c r="O36" s="202">
        <v>2.97</v>
      </c>
      <c r="P36" s="202">
        <v>0.82</v>
      </c>
      <c r="Q36" s="202">
        <v>0.37</v>
      </c>
      <c r="R36" s="202">
        <v>0.37</v>
      </c>
      <c r="S36" s="202">
        <v>0.47</v>
      </c>
      <c r="T36" s="202">
        <v>0</v>
      </c>
      <c r="U36" s="202">
        <v>2.5099999999999998</v>
      </c>
      <c r="V36" s="202">
        <v>0.32</v>
      </c>
      <c r="W36" s="202">
        <v>0.6</v>
      </c>
      <c r="X36" s="202">
        <v>2.63</v>
      </c>
      <c r="Y36" s="202">
        <v>0</v>
      </c>
      <c r="Z36" s="202">
        <v>4.95</v>
      </c>
      <c r="AA36" s="202">
        <v>1.55</v>
      </c>
      <c r="AB36" s="202">
        <v>0</v>
      </c>
      <c r="AC36" s="202">
        <v>18.34</v>
      </c>
      <c r="AD36" s="202">
        <v>0</v>
      </c>
      <c r="AE36" s="202">
        <v>0</v>
      </c>
      <c r="AF36" s="202">
        <v>0</v>
      </c>
      <c r="AG36" s="202">
        <v>35.36</v>
      </c>
      <c r="AH36" s="202">
        <v>0</v>
      </c>
      <c r="AI36" s="202">
        <v>57.99</v>
      </c>
      <c r="AJ36" s="202">
        <v>0</v>
      </c>
      <c r="AK36" s="202">
        <v>15.85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18.309999999999999</v>
      </c>
      <c r="E37" s="202">
        <v>0</v>
      </c>
      <c r="F37" s="202">
        <v>0</v>
      </c>
      <c r="G37" s="202">
        <v>30.81</v>
      </c>
      <c r="H37" s="202">
        <v>0</v>
      </c>
      <c r="I37" s="202">
        <v>9.6300000000000008</v>
      </c>
      <c r="J37" s="202">
        <v>29.36</v>
      </c>
      <c r="K37" s="202">
        <v>43.7</v>
      </c>
      <c r="L37" s="202">
        <v>0.25</v>
      </c>
      <c r="M37" s="202">
        <v>2.58</v>
      </c>
      <c r="N37" s="202">
        <v>2.11</v>
      </c>
      <c r="O37" s="202">
        <v>2.97</v>
      </c>
      <c r="P37" s="202">
        <v>0.82</v>
      </c>
      <c r="Q37" s="202">
        <v>0.37</v>
      </c>
      <c r="R37" s="202">
        <v>0.37</v>
      </c>
      <c r="S37" s="202">
        <v>0.47</v>
      </c>
      <c r="T37" s="202">
        <v>0</v>
      </c>
      <c r="U37" s="202">
        <v>2.5099999999999998</v>
      </c>
      <c r="V37" s="202">
        <v>0.32</v>
      </c>
      <c r="W37" s="202">
        <v>0.6</v>
      </c>
      <c r="X37" s="202">
        <v>2.63</v>
      </c>
      <c r="Y37" s="202">
        <v>0</v>
      </c>
      <c r="Z37" s="202">
        <v>4.96</v>
      </c>
      <c r="AA37" s="202">
        <v>1.55</v>
      </c>
      <c r="AB37" s="202">
        <v>0</v>
      </c>
      <c r="AC37" s="202">
        <v>18.34</v>
      </c>
      <c r="AD37" s="202">
        <v>0</v>
      </c>
      <c r="AE37" s="202">
        <v>0</v>
      </c>
      <c r="AF37" s="202">
        <v>0</v>
      </c>
      <c r="AG37" s="202">
        <v>35.36</v>
      </c>
      <c r="AH37" s="202">
        <v>0</v>
      </c>
      <c r="AI37" s="202">
        <v>57.99</v>
      </c>
      <c r="AJ37" s="202">
        <v>0</v>
      </c>
      <c r="AK37" s="202">
        <v>15.85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18.309999999999999</v>
      </c>
      <c r="E38" s="202">
        <v>0</v>
      </c>
      <c r="F38" s="202">
        <v>0</v>
      </c>
      <c r="G38" s="202">
        <v>30.81</v>
      </c>
      <c r="H38" s="202">
        <v>0</v>
      </c>
      <c r="I38" s="202">
        <v>9.6300000000000008</v>
      </c>
      <c r="J38" s="202">
        <v>29.36</v>
      </c>
      <c r="K38" s="202">
        <v>62.89</v>
      </c>
      <c r="L38" s="202">
        <v>0.25</v>
      </c>
      <c r="M38" s="202">
        <v>2.58</v>
      </c>
      <c r="N38" s="202">
        <v>2.11</v>
      </c>
      <c r="O38" s="202">
        <v>2.97</v>
      </c>
      <c r="P38" s="202">
        <v>0.82</v>
      </c>
      <c r="Q38" s="202">
        <v>0.37</v>
      </c>
      <c r="R38" s="202">
        <v>0.37</v>
      </c>
      <c r="S38" s="202">
        <v>0.47</v>
      </c>
      <c r="T38" s="202">
        <v>0</v>
      </c>
      <c r="U38" s="202">
        <v>2.5099999999999998</v>
      </c>
      <c r="V38" s="202">
        <v>0.32</v>
      </c>
      <c r="W38" s="202">
        <v>0.6</v>
      </c>
      <c r="X38" s="202">
        <v>2.63</v>
      </c>
      <c r="Y38" s="202">
        <v>0</v>
      </c>
      <c r="Z38" s="202">
        <v>4.96</v>
      </c>
      <c r="AA38" s="202">
        <v>1.55</v>
      </c>
      <c r="AB38" s="202">
        <v>0</v>
      </c>
      <c r="AC38" s="202">
        <v>18.34</v>
      </c>
      <c r="AD38" s="202">
        <v>0</v>
      </c>
      <c r="AE38" s="202">
        <v>0</v>
      </c>
      <c r="AF38" s="202">
        <v>0</v>
      </c>
      <c r="AG38" s="202">
        <v>35.36</v>
      </c>
      <c r="AH38" s="202">
        <v>0</v>
      </c>
      <c r="AI38" s="202">
        <v>57.99</v>
      </c>
      <c r="AJ38" s="202">
        <v>0</v>
      </c>
      <c r="AK38" s="202">
        <v>15.85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18.309999999999999</v>
      </c>
      <c r="E39" s="202">
        <v>0</v>
      </c>
      <c r="F39" s="202">
        <v>0</v>
      </c>
      <c r="G39" s="202">
        <v>30.81</v>
      </c>
      <c r="H39" s="202">
        <v>0</v>
      </c>
      <c r="I39" s="202">
        <v>9.6300000000000008</v>
      </c>
      <c r="J39" s="202">
        <v>29.36</v>
      </c>
      <c r="K39" s="202">
        <v>82.08</v>
      </c>
      <c r="L39" s="202">
        <v>0.25</v>
      </c>
      <c r="M39" s="202">
        <v>2.58</v>
      </c>
      <c r="N39" s="202">
        <v>2.11</v>
      </c>
      <c r="O39" s="202">
        <v>2.97</v>
      </c>
      <c r="P39" s="202">
        <v>0.82</v>
      </c>
      <c r="Q39" s="202">
        <v>0.37</v>
      </c>
      <c r="R39" s="202">
        <v>0.37</v>
      </c>
      <c r="S39" s="202">
        <v>0.47</v>
      </c>
      <c r="T39" s="202">
        <v>0</v>
      </c>
      <c r="U39" s="202">
        <v>2.5099999999999998</v>
      </c>
      <c r="V39" s="202">
        <v>0.32</v>
      </c>
      <c r="W39" s="202">
        <v>0.6</v>
      </c>
      <c r="X39" s="202">
        <v>2.63</v>
      </c>
      <c r="Y39" s="202">
        <v>0</v>
      </c>
      <c r="Z39" s="202">
        <v>4.96</v>
      </c>
      <c r="AA39" s="202">
        <v>1.55</v>
      </c>
      <c r="AB39" s="202">
        <v>0</v>
      </c>
      <c r="AC39" s="202">
        <v>18.34</v>
      </c>
      <c r="AD39" s="202">
        <v>0</v>
      </c>
      <c r="AE39" s="202">
        <v>0</v>
      </c>
      <c r="AF39" s="202">
        <v>0</v>
      </c>
      <c r="AG39" s="202">
        <v>35.36</v>
      </c>
      <c r="AH39" s="202">
        <v>0</v>
      </c>
      <c r="AI39" s="202">
        <v>57.99</v>
      </c>
      <c r="AJ39" s="202">
        <v>0</v>
      </c>
      <c r="AK39" s="202">
        <v>15.85</v>
      </c>
      <c r="AL39" s="202">
        <v>0</v>
      </c>
      <c r="AM39" s="202">
        <v>0</v>
      </c>
      <c r="AN39" s="202">
        <v>0</v>
      </c>
      <c r="AO39" s="202">
        <v>314.39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18.309999999999999</v>
      </c>
      <c r="E40" s="202">
        <v>0</v>
      </c>
      <c r="F40" s="202">
        <v>0</v>
      </c>
      <c r="G40" s="202">
        <v>30.81</v>
      </c>
      <c r="H40" s="202">
        <v>0</v>
      </c>
      <c r="I40" s="202">
        <v>9.6300000000000008</v>
      </c>
      <c r="J40" s="202">
        <v>29.36</v>
      </c>
      <c r="K40" s="202">
        <v>110.87</v>
      </c>
      <c r="L40" s="202">
        <v>0.25</v>
      </c>
      <c r="M40" s="202">
        <v>2.58</v>
      </c>
      <c r="N40" s="202">
        <v>2.11</v>
      </c>
      <c r="O40" s="202">
        <v>2.97</v>
      </c>
      <c r="P40" s="202">
        <v>0.82</v>
      </c>
      <c r="Q40" s="202">
        <v>0.37</v>
      </c>
      <c r="R40" s="202">
        <v>0.37</v>
      </c>
      <c r="S40" s="202">
        <v>0.47</v>
      </c>
      <c r="T40" s="202">
        <v>0</v>
      </c>
      <c r="U40" s="202">
        <v>2.5099999999999998</v>
      </c>
      <c r="V40" s="202">
        <v>0.32</v>
      </c>
      <c r="W40" s="202">
        <v>0.6</v>
      </c>
      <c r="X40" s="202">
        <v>2.63</v>
      </c>
      <c r="Y40" s="202">
        <v>0</v>
      </c>
      <c r="Z40" s="202">
        <v>4.96</v>
      </c>
      <c r="AA40" s="202">
        <v>1.55</v>
      </c>
      <c r="AB40" s="202">
        <v>0</v>
      </c>
      <c r="AC40" s="202">
        <v>18.34</v>
      </c>
      <c r="AD40" s="202">
        <v>0</v>
      </c>
      <c r="AE40" s="202">
        <v>0</v>
      </c>
      <c r="AF40" s="202">
        <v>0</v>
      </c>
      <c r="AG40" s="202">
        <v>35.36</v>
      </c>
      <c r="AH40" s="202">
        <v>0</v>
      </c>
      <c r="AI40" s="202">
        <v>57.99</v>
      </c>
      <c r="AJ40" s="202">
        <v>0</v>
      </c>
      <c r="AK40" s="202">
        <v>15.85</v>
      </c>
      <c r="AL40" s="202">
        <v>0</v>
      </c>
      <c r="AM40" s="202">
        <v>0</v>
      </c>
      <c r="AN40" s="202">
        <v>0</v>
      </c>
      <c r="AO40" s="202">
        <v>314.39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18.309999999999999</v>
      </c>
      <c r="E41" s="202">
        <v>0</v>
      </c>
      <c r="F41" s="202">
        <v>0</v>
      </c>
      <c r="G41" s="202">
        <v>30.81</v>
      </c>
      <c r="H41" s="202">
        <v>0</v>
      </c>
      <c r="I41" s="202">
        <v>9.6300000000000008</v>
      </c>
      <c r="J41" s="202">
        <v>29.36</v>
      </c>
      <c r="K41" s="202">
        <v>110.87</v>
      </c>
      <c r="L41" s="202">
        <v>0.25</v>
      </c>
      <c r="M41" s="202">
        <v>2.58</v>
      </c>
      <c r="N41" s="202">
        <v>2.11</v>
      </c>
      <c r="O41" s="202">
        <v>2.97</v>
      </c>
      <c r="P41" s="202">
        <v>0.82</v>
      </c>
      <c r="Q41" s="202">
        <v>0.37</v>
      </c>
      <c r="R41" s="202">
        <v>0.37</v>
      </c>
      <c r="S41" s="202">
        <v>0.47</v>
      </c>
      <c r="T41" s="202">
        <v>0</v>
      </c>
      <c r="U41" s="202">
        <v>2.5099999999999998</v>
      </c>
      <c r="V41" s="202">
        <v>0.32</v>
      </c>
      <c r="W41" s="202">
        <v>0.6</v>
      </c>
      <c r="X41" s="202">
        <v>0</v>
      </c>
      <c r="Y41" s="202">
        <v>0</v>
      </c>
      <c r="Z41" s="202">
        <v>4.96</v>
      </c>
      <c r="AA41" s="202">
        <v>1.55</v>
      </c>
      <c r="AB41" s="202">
        <v>0</v>
      </c>
      <c r="AC41" s="202">
        <v>18.34</v>
      </c>
      <c r="AD41" s="202">
        <v>0</v>
      </c>
      <c r="AE41" s="202">
        <v>0</v>
      </c>
      <c r="AF41" s="202">
        <v>0</v>
      </c>
      <c r="AG41" s="202">
        <v>35.36</v>
      </c>
      <c r="AH41" s="202">
        <v>5.66</v>
      </c>
      <c r="AI41" s="202">
        <v>57.99</v>
      </c>
      <c r="AJ41" s="202">
        <v>0</v>
      </c>
      <c r="AK41" s="202">
        <v>15.85</v>
      </c>
      <c r="AL41" s="202">
        <v>0</v>
      </c>
      <c r="AM41" s="202">
        <v>0</v>
      </c>
      <c r="AN41" s="202">
        <v>0</v>
      </c>
      <c r="AO41" s="202">
        <v>314.39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18.309999999999999</v>
      </c>
      <c r="E42" s="202">
        <v>0</v>
      </c>
      <c r="F42" s="202">
        <v>0</v>
      </c>
      <c r="G42" s="202">
        <v>30.81</v>
      </c>
      <c r="H42" s="202">
        <v>0</v>
      </c>
      <c r="I42" s="202">
        <v>9.6300000000000008</v>
      </c>
      <c r="J42" s="202">
        <v>29.36</v>
      </c>
      <c r="K42" s="202">
        <v>110.87</v>
      </c>
      <c r="L42" s="202">
        <v>0.25</v>
      </c>
      <c r="M42" s="202">
        <v>2.58</v>
      </c>
      <c r="N42" s="202">
        <v>2.11</v>
      </c>
      <c r="O42" s="202">
        <v>2.97</v>
      </c>
      <c r="P42" s="202">
        <v>0.82</v>
      </c>
      <c r="Q42" s="202">
        <v>0.37</v>
      </c>
      <c r="R42" s="202">
        <v>0.37</v>
      </c>
      <c r="S42" s="202">
        <v>0.47</v>
      </c>
      <c r="T42" s="202">
        <v>0</v>
      </c>
      <c r="U42" s="202">
        <v>2.5099999999999998</v>
      </c>
      <c r="V42" s="202">
        <v>0.32</v>
      </c>
      <c r="W42" s="202">
        <v>0.6</v>
      </c>
      <c r="X42" s="202">
        <v>2.63</v>
      </c>
      <c r="Y42" s="202">
        <v>0</v>
      </c>
      <c r="Z42" s="202">
        <v>4.96</v>
      </c>
      <c r="AA42" s="202">
        <v>1.55</v>
      </c>
      <c r="AB42" s="202">
        <v>0</v>
      </c>
      <c r="AC42" s="202">
        <v>18.34</v>
      </c>
      <c r="AD42" s="202">
        <v>0</v>
      </c>
      <c r="AE42" s="202">
        <v>0</v>
      </c>
      <c r="AF42" s="202">
        <v>0</v>
      </c>
      <c r="AG42" s="202">
        <v>35.36</v>
      </c>
      <c r="AH42" s="202">
        <v>5.66</v>
      </c>
      <c r="AI42" s="202">
        <v>57.99</v>
      </c>
      <c r="AJ42" s="202">
        <v>0</v>
      </c>
      <c r="AK42" s="202">
        <v>15.85</v>
      </c>
      <c r="AL42" s="202">
        <v>0</v>
      </c>
      <c r="AM42" s="202">
        <v>0</v>
      </c>
      <c r="AN42" s="202">
        <v>0</v>
      </c>
      <c r="AO42" s="202">
        <v>314.39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30.81</v>
      </c>
      <c r="H43" s="202">
        <v>0</v>
      </c>
      <c r="I43" s="202">
        <v>9.6300000000000008</v>
      </c>
      <c r="J43" s="202">
        <v>29.36</v>
      </c>
      <c r="K43" s="202">
        <v>110.87</v>
      </c>
      <c r="L43" s="202">
        <v>3.3</v>
      </c>
      <c r="M43" s="202">
        <v>2.58</v>
      </c>
      <c r="N43" s="202">
        <v>2.11</v>
      </c>
      <c r="O43" s="202">
        <v>2.97</v>
      </c>
      <c r="P43" s="202">
        <v>0.82</v>
      </c>
      <c r="Q43" s="202">
        <v>0.37</v>
      </c>
      <c r="R43" s="202">
        <v>0.37</v>
      </c>
      <c r="S43" s="202">
        <v>0.47</v>
      </c>
      <c r="T43" s="202">
        <v>0</v>
      </c>
      <c r="U43" s="202">
        <v>2.5099999999999998</v>
      </c>
      <c r="V43" s="202">
        <v>0</v>
      </c>
      <c r="W43" s="202">
        <v>0.6</v>
      </c>
      <c r="X43" s="202">
        <v>2.63</v>
      </c>
      <c r="Y43" s="202">
        <v>0</v>
      </c>
      <c r="Z43" s="202">
        <v>4.96</v>
      </c>
      <c r="AA43" s="202">
        <v>1.55</v>
      </c>
      <c r="AB43" s="202">
        <v>0</v>
      </c>
      <c r="AC43" s="202">
        <v>19.190000000000001</v>
      </c>
      <c r="AD43" s="202">
        <v>0</v>
      </c>
      <c r="AE43" s="202">
        <v>0</v>
      </c>
      <c r="AF43" s="202">
        <v>0</v>
      </c>
      <c r="AG43" s="202">
        <v>35.36</v>
      </c>
      <c r="AH43" s="202">
        <v>11.32</v>
      </c>
      <c r="AI43" s="202">
        <v>57.99</v>
      </c>
      <c r="AJ43" s="202">
        <v>0</v>
      </c>
      <c r="AK43" s="202">
        <v>15.85</v>
      </c>
      <c r="AL43" s="202">
        <v>0</v>
      </c>
      <c r="AM43" s="202">
        <v>0</v>
      </c>
      <c r="AN43" s="202">
        <v>0</v>
      </c>
      <c r="AO43" s="202">
        <v>314.39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18.22</v>
      </c>
      <c r="E44" s="202">
        <v>0</v>
      </c>
      <c r="F44" s="202">
        <v>0</v>
      </c>
      <c r="G44" s="202">
        <v>30.81</v>
      </c>
      <c r="H44" s="202">
        <v>0</v>
      </c>
      <c r="I44" s="202">
        <v>9.6300000000000008</v>
      </c>
      <c r="J44" s="202">
        <v>29.36</v>
      </c>
      <c r="K44" s="202">
        <v>110.87</v>
      </c>
      <c r="L44" s="202">
        <v>3.3</v>
      </c>
      <c r="M44" s="202">
        <v>2.58</v>
      </c>
      <c r="N44" s="202">
        <v>2.11</v>
      </c>
      <c r="O44" s="202">
        <v>2.97</v>
      </c>
      <c r="P44" s="202">
        <v>0.82</v>
      </c>
      <c r="Q44" s="202">
        <v>0.37</v>
      </c>
      <c r="R44" s="202">
        <v>0.37</v>
      </c>
      <c r="S44" s="202">
        <v>0.47</v>
      </c>
      <c r="T44" s="202">
        <v>0</v>
      </c>
      <c r="U44" s="202">
        <v>2.5099999999999998</v>
      </c>
      <c r="V44" s="202">
        <v>0</v>
      </c>
      <c r="W44" s="202">
        <v>0.6</v>
      </c>
      <c r="X44" s="202">
        <v>2.63</v>
      </c>
      <c r="Y44" s="202">
        <v>0</v>
      </c>
      <c r="Z44" s="202">
        <v>26.68</v>
      </c>
      <c r="AA44" s="202">
        <v>1.55</v>
      </c>
      <c r="AB44" s="202">
        <v>0</v>
      </c>
      <c r="AC44" s="202">
        <v>19.190000000000001</v>
      </c>
      <c r="AD44" s="202">
        <v>0</v>
      </c>
      <c r="AE44" s="202">
        <v>0</v>
      </c>
      <c r="AF44" s="202">
        <v>0</v>
      </c>
      <c r="AG44" s="202">
        <v>35.36</v>
      </c>
      <c r="AH44" s="202">
        <v>11.32</v>
      </c>
      <c r="AI44" s="202">
        <v>57.99</v>
      </c>
      <c r="AJ44" s="202">
        <v>0</v>
      </c>
      <c r="AK44" s="202">
        <v>15.85</v>
      </c>
      <c r="AL44" s="202">
        <v>0</v>
      </c>
      <c r="AM44" s="202">
        <v>0</v>
      </c>
      <c r="AN44" s="202">
        <v>0</v>
      </c>
      <c r="AO44" s="202">
        <v>314.39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18.22</v>
      </c>
      <c r="E45" s="202">
        <v>0</v>
      </c>
      <c r="F45" s="202">
        <v>0</v>
      </c>
      <c r="G45" s="202">
        <v>30.81</v>
      </c>
      <c r="H45" s="202">
        <v>0</v>
      </c>
      <c r="I45" s="202">
        <v>9.6300000000000008</v>
      </c>
      <c r="J45" s="202">
        <v>29.36</v>
      </c>
      <c r="K45" s="202">
        <v>110.87</v>
      </c>
      <c r="L45" s="202">
        <v>3.3</v>
      </c>
      <c r="M45" s="202">
        <v>2.58</v>
      </c>
      <c r="N45" s="202">
        <v>2.11</v>
      </c>
      <c r="O45" s="202">
        <v>2.97</v>
      </c>
      <c r="P45" s="202">
        <v>0.82</v>
      </c>
      <c r="Q45" s="202">
        <v>0.37</v>
      </c>
      <c r="R45" s="202">
        <v>0.37</v>
      </c>
      <c r="S45" s="202">
        <v>0.47</v>
      </c>
      <c r="T45" s="202">
        <v>0</v>
      </c>
      <c r="U45" s="202">
        <v>2.5099999999999998</v>
      </c>
      <c r="V45" s="202">
        <v>0</v>
      </c>
      <c r="W45" s="202">
        <v>0.6</v>
      </c>
      <c r="X45" s="202">
        <v>2.63</v>
      </c>
      <c r="Y45" s="202">
        <v>0</v>
      </c>
      <c r="Z45" s="202">
        <v>45.87</v>
      </c>
      <c r="AA45" s="202">
        <v>1.55</v>
      </c>
      <c r="AB45" s="202">
        <v>0</v>
      </c>
      <c r="AC45" s="202">
        <v>19.190000000000001</v>
      </c>
      <c r="AD45" s="202">
        <v>0</v>
      </c>
      <c r="AE45" s="202">
        <v>0</v>
      </c>
      <c r="AF45" s="202">
        <v>0</v>
      </c>
      <c r="AG45" s="202">
        <v>35.36</v>
      </c>
      <c r="AH45" s="202">
        <v>16.97</v>
      </c>
      <c r="AI45" s="202">
        <v>57.99</v>
      </c>
      <c r="AJ45" s="202">
        <v>0</v>
      </c>
      <c r="AK45" s="202">
        <v>15.85</v>
      </c>
      <c r="AL45" s="202">
        <v>0</v>
      </c>
      <c r="AM45" s="202">
        <v>0</v>
      </c>
      <c r="AN45" s="202">
        <v>0</v>
      </c>
      <c r="AO45" s="202">
        <v>314.39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18.22</v>
      </c>
      <c r="E46" s="202">
        <v>0</v>
      </c>
      <c r="F46" s="202">
        <v>0</v>
      </c>
      <c r="G46" s="202">
        <v>30.81</v>
      </c>
      <c r="H46" s="202">
        <v>0</v>
      </c>
      <c r="I46" s="202">
        <v>9.6300000000000008</v>
      </c>
      <c r="J46" s="202">
        <v>29.36</v>
      </c>
      <c r="K46" s="202">
        <v>110.87</v>
      </c>
      <c r="L46" s="202">
        <v>3.3</v>
      </c>
      <c r="M46" s="202">
        <v>2.58</v>
      </c>
      <c r="N46" s="202">
        <v>2.11</v>
      </c>
      <c r="O46" s="202">
        <v>2.97</v>
      </c>
      <c r="P46" s="202">
        <v>0.82</v>
      </c>
      <c r="Q46" s="202">
        <v>0.37</v>
      </c>
      <c r="R46" s="202">
        <v>0.37</v>
      </c>
      <c r="S46" s="202">
        <v>0.47</v>
      </c>
      <c r="T46" s="202">
        <v>0</v>
      </c>
      <c r="U46" s="202">
        <v>2.5099999999999998</v>
      </c>
      <c r="V46" s="202">
        <v>0</v>
      </c>
      <c r="W46" s="202">
        <v>0.6</v>
      </c>
      <c r="X46" s="202">
        <v>2.63</v>
      </c>
      <c r="Y46" s="202">
        <v>0</v>
      </c>
      <c r="Z46" s="202">
        <v>65.069999999999993</v>
      </c>
      <c r="AA46" s="202">
        <v>1.55</v>
      </c>
      <c r="AB46" s="202">
        <v>0</v>
      </c>
      <c r="AC46" s="202">
        <v>19.190000000000001</v>
      </c>
      <c r="AD46" s="202">
        <v>0</v>
      </c>
      <c r="AE46" s="202">
        <v>0</v>
      </c>
      <c r="AF46" s="202">
        <v>0</v>
      </c>
      <c r="AG46" s="202">
        <v>35.36</v>
      </c>
      <c r="AH46" s="202">
        <v>22.63</v>
      </c>
      <c r="AI46" s="202">
        <v>57.99</v>
      </c>
      <c r="AJ46" s="202">
        <v>0</v>
      </c>
      <c r="AK46" s="202">
        <v>15.85</v>
      </c>
      <c r="AL46" s="202">
        <v>0</v>
      </c>
      <c r="AM46" s="202">
        <v>0</v>
      </c>
      <c r="AN46" s="202">
        <v>0</v>
      </c>
      <c r="AO46" s="202">
        <v>314.39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18.22</v>
      </c>
      <c r="E47" s="202">
        <v>0</v>
      </c>
      <c r="F47" s="202">
        <v>0</v>
      </c>
      <c r="G47" s="202">
        <v>30.77</v>
      </c>
      <c r="H47" s="202">
        <v>0</v>
      </c>
      <c r="I47" s="202">
        <v>9.6300000000000008</v>
      </c>
      <c r="J47" s="202">
        <v>29.36</v>
      </c>
      <c r="K47" s="202">
        <v>110.87</v>
      </c>
      <c r="L47" s="202">
        <v>3.3</v>
      </c>
      <c r="M47" s="202">
        <v>2.58</v>
      </c>
      <c r="N47" s="202">
        <v>2.11</v>
      </c>
      <c r="O47" s="202">
        <v>2.97</v>
      </c>
      <c r="P47" s="202">
        <v>0.82</v>
      </c>
      <c r="Q47" s="202">
        <v>0.37</v>
      </c>
      <c r="R47" s="202">
        <v>0.37</v>
      </c>
      <c r="S47" s="202">
        <v>0.47</v>
      </c>
      <c r="T47" s="202">
        <v>0</v>
      </c>
      <c r="U47" s="202">
        <v>2.5099999999999998</v>
      </c>
      <c r="V47" s="202">
        <v>0</v>
      </c>
      <c r="W47" s="202">
        <v>0.6</v>
      </c>
      <c r="X47" s="202">
        <v>2.63</v>
      </c>
      <c r="Y47" s="202">
        <v>0</v>
      </c>
      <c r="Z47" s="202">
        <v>65.069999999999993</v>
      </c>
      <c r="AA47" s="202">
        <v>1.55</v>
      </c>
      <c r="AB47" s="202">
        <v>0</v>
      </c>
      <c r="AC47" s="202">
        <v>19.190000000000001</v>
      </c>
      <c r="AD47" s="202">
        <v>0</v>
      </c>
      <c r="AE47" s="202">
        <v>0</v>
      </c>
      <c r="AF47" s="202">
        <v>0</v>
      </c>
      <c r="AG47" s="202">
        <v>35.36</v>
      </c>
      <c r="AH47" s="202">
        <v>22.63</v>
      </c>
      <c r="AI47" s="202">
        <v>57.99</v>
      </c>
      <c r="AJ47" s="202">
        <v>0</v>
      </c>
      <c r="AK47" s="202">
        <v>15.85</v>
      </c>
      <c r="AL47" s="202">
        <v>0</v>
      </c>
      <c r="AM47" s="202">
        <v>0</v>
      </c>
      <c r="AN47" s="202">
        <v>0</v>
      </c>
      <c r="AO47" s="202">
        <v>314.39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18.22</v>
      </c>
      <c r="E48" s="202">
        <v>0</v>
      </c>
      <c r="F48" s="202">
        <v>0</v>
      </c>
      <c r="G48" s="202">
        <v>30.77</v>
      </c>
      <c r="H48" s="202">
        <v>0</v>
      </c>
      <c r="I48" s="202">
        <v>9.6300000000000008</v>
      </c>
      <c r="J48" s="202">
        <v>29.36</v>
      </c>
      <c r="K48" s="202">
        <v>110.87</v>
      </c>
      <c r="L48" s="202">
        <v>3.3</v>
      </c>
      <c r="M48" s="202">
        <v>2.58</v>
      </c>
      <c r="N48" s="202">
        <v>2.11</v>
      </c>
      <c r="O48" s="202">
        <v>2.97</v>
      </c>
      <c r="P48" s="202">
        <v>0.82</v>
      </c>
      <c r="Q48" s="202">
        <v>0.37</v>
      </c>
      <c r="R48" s="202">
        <v>0.37</v>
      </c>
      <c r="S48" s="202">
        <v>0.47</v>
      </c>
      <c r="T48" s="202">
        <v>0</v>
      </c>
      <c r="U48" s="202">
        <v>2.5099999999999998</v>
      </c>
      <c r="V48" s="202">
        <v>0</v>
      </c>
      <c r="W48" s="202">
        <v>0.6</v>
      </c>
      <c r="X48" s="202">
        <v>2.63</v>
      </c>
      <c r="Y48" s="202">
        <v>0</v>
      </c>
      <c r="Z48" s="202">
        <v>65.069999999999993</v>
      </c>
      <c r="AA48" s="202">
        <v>1.55</v>
      </c>
      <c r="AB48" s="202">
        <v>0</v>
      </c>
      <c r="AC48" s="202">
        <v>19.190000000000001</v>
      </c>
      <c r="AD48" s="202">
        <v>0</v>
      </c>
      <c r="AE48" s="202">
        <v>0</v>
      </c>
      <c r="AF48" s="202">
        <v>0</v>
      </c>
      <c r="AG48" s="202">
        <v>35.36</v>
      </c>
      <c r="AH48" s="202">
        <v>0</v>
      </c>
      <c r="AI48" s="202">
        <v>57.99</v>
      </c>
      <c r="AJ48" s="202">
        <v>0</v>
      </c>
      <c r="AK48" s="202">
        <v>15.85</v>
      </c>
      <c r="AL48" s="202">
        <v>0</v>
      </c>
      <c r="AM48" s="202">
        <v>0</v>
      </c>
      <c r="AN48" s="202">
        <v>0</v>
      </c>
      <c r="AO48" s="202">
        <v>314.39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18.22</v>
      </c>
      <c r="E49" s="202">
        <v>0</v>
      </c>
      <c r="F49" s="202">
        <v>0</v>
      </c>
      <c r="G49" s="202">
        <v>30.77</v>
      </c>
      <c r="H49" s="202">
        <v>0</v>
      </c>
      <c r="I49" s="202">
        <v>9.6300000000000008</v>
      </c>
      <c r="J49" s="202">
        <v>29.36</v>
      </c>
      <c r="K49" s="202">
        <v>110.87</v>
      </c>
      <c r="L49" s="202">
        <v>3.3</v>
      </c>
      <c r="M49" s="202">
        <v>2.58</v>
      </c>
      <c r="N49" s="202">
        <v>2.11</v>
      </c>
      <c r="O49" s="202">
        <v>2.97</v>
      </c>
      <c r="P49" s="202">
        <v>0.82</v>
      </c>
      <c r="Q49" s="202">
        <v>0.37</v>
      </c>
      <c r="R49" s="202">
        <v>0.37</v>
      </c>
      <c r="S49" s="202">
        <v>0.47</v>
      </c>
      <c r="T49" s="202">
        <v>0</v>
      </c>
      <c r="U49" s="202">
        <v>2.5099999999999998</v>
      </c>
      <c r="V49" s="202">
        <v>0</v>
      </c>
      <c r="W49" s="202">
        <v>0.6</v>
      </c>
      <c r="X49" s="202">
        <v>2.63</v>
      </c>
      <c r="Y49" s="202">
        <v>0</v>
      </c>
      <c r="Z49" s="202">
        <v>65.069999999999993</v>
      </c>
      <c r="AA49" s="202">
        <v>1.55</v>
      </c>
      <c r="AB49" s="202">
        <v>0</v>
      </c>
      <c r="AC49" s="202">
        <v>20.190000000000001</v>
      </c>
      <c r="AD49" s="202">
        <v>0</v>
      </c>
      <c r="AE49" s="202">
        <v>0</v>
      </c>
      <c r="AF49" s="202">
        <v>0</v>
      </c>
      <c r="AG49" s="202">
        <v>35.36</v>
      </c>
      <c r="AH49" s="202">
        <v>0</v>
      </c>
      <c r="AI49" s="202">
        <v>57.99</v>
      </c>
      <c r="AJ49" s="202">
        <v>0</v>
      </c>
      <c r="AK49" s="202">
        <v>15.85</v>
      </c>
      <c r="AL49" s="202">
        <v>0</v>
      </c>
      <c r="AM49" s="202">
        <v>0</v>
      </c>
      <c r="AN49" s="202">
        <v>0</v>
      </c>
      <c r="AO49" s="202">
        <v>314.39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18.22</v>
      </c>
      <c r="E50" s="202">
        <v>0</v>
      </c>
      <c r="F50" s="202">
        <v>0</v>
      </c>
      <c r="G50" s="202">
        <v>30.77</v>
      </c>
      <c r="H50" s="202">
        <v>0</v>
      </c>
      <c r="I50" s="202">
        <v>9.6300000000000008</v>
      </c>
      <c r="J50" s="202">
        <v>29.36</v>
      </c>
      <c r="K50" s="202">
        <v>110.87</v>
      </c>
      <c r="L50" s="202">
        <v>3.3</v>
      </c>
      <c r="M50" s="202">
        <v>2.58</v>
      </c>
      <c r="N50" s="202">
        <v>2.11</v>
      </c>
      <c r="O50" s="202">
        <v>2.97</v>
      </c>
      <c r="P50" s="202">
        <v>0.82</v>
      </c>
      <c r="Q50" s="202">
        <v>0.37</v>
      </c>
      <c r="R50" s="202">
        <v>0.37</v>
      </c>
      <c r="S50" s="202">
        <v>0.47</v>
      </c>
      <c r="T50" s="202">
        <v>0</v>
      </c>
      <c r="U50" s="202">
        <v>2.5099999999999998</v>
      </c>
      <c r="V50" s="202">
        <v>0</v>
      </c>
      <c r="W50" s="202">
        <v>0.6</v>
      </c>
      <c r="X50" s="202">
        <v>2.63</v>
      </c>
      <c r="Y50" s="202">
        <v>0</v>
      </c>
      <c r="Z50" s="202">
        <v>65.069999999999993</v>
      </c>
      <c r="AA50" s="202">
        <v>1.55</v>
      </c>
      <c r="AB50" s="202">
        <v>0</v>
      </c>
      <c r="AC50" s="202">
        <v>20.190000000000001</v>
      </c>
      <c r="AD50" s="202">
        <v>0</v>
      </c>
      <c r="AE50" s="202">
        <v>0</v>
      </c>
      <c r="AF50" s="202">
        <v>0</v>
      </c>
      <c r="AG50" s="202">
        <v>35.36</v>
      </c>
      <c r="AH50" s="202">
        <v>0</v>
      </c>
      <c r="AI50" s="202">
        <v>57.99</v>
      </c>
      <c r="AJ50" s="202">
        <v>0</v>
      </c>
      <c r="AK50" s="202">
        <v>15.85</v>
      </c>
      <c r="AL50" s="202">
        <v>0</v>
      </c>
      <c r="AM50" s="202">
        <v>0</v>
      </c>
      <c r="AN50" s="202">
        <v>0</v>
      </c>
      <c r="AO50" s="202">
        <v>314.39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18.079999999999998</v>
      </c>
      <c r="E51" s="202">
        <v>0</v>
      </c>
      <c r="F51" s="202">
        <v>0</v>
      </c>
      <c r="G51" s="202">
        <v>30.77</v>
      </c>
      <c r="H51" s="202">
        <v>0</v>
      </c>
      <c r="I51" s="202">
        <v>9.6300000000000008</v>
      </c>
      <c r="J51" s="202">
        <v>28.88</v>
      </c>
      <c r="K51" s="202">
        <v>110.87</v>
      </c>
      <c r="L51" s="202">
        <v>3.3</v>
      </c>
      <c r="M51" s="202">
        <v>2.58</v>
      </c>
      <c r="N51" s="202">
        <v>2.11</v>
      </c>
      <c r="O51" s="202">
        <v>2.97</v>
      </c>
      <c r="P51" s="202">
        <v>0.82</v>
      </c>
      <c r="Q51" s="202">
        <v>0.37</v>
      </c>
      <c r="R51" s="202">
        <v>0.37</v>
      </c>
      <c r="S51" s="202">
        <v>0.47</v>
      </c>
      <c r="T51" s="202">
        <v>0</v>
      </c>
      <c r="U51" s="202">
        <v>2.5099999999999998</v>
      </c>
      <c r="V51" s="202">
        <v>0</v>
      </c>
      <c r="W51" s="202">
        <v>0.6</v>
      </c>
      <c r="X51" s="202">
        <v>2.63</v>
      </c>
      <c r="Y51" s="202">
        <v>0</v>
      </c>
      <c r="Z51" s="202">
        <v>65.069999999999993</v>
      </c>
      <c r="AA51" s="202">
        <v>1.55</v>
      </c>
      <c r="AB51" s="202">
        <v>0</v>
      </c>
      <c r="AC51" s="202">
        <v>20.190000000000001</v>
      </c>
      <c r="AD51" s="202">
        <v>0</v>
      </c>
      <c r="AE51" s="202">
        <v>0</v>
      </c>
      <c r="AF51" s="202">
        <v>0</v>
      </c>
      <c r="AG51" s="202">
        <v>35.36</v>
      </c>
      <c r="AH51" s="202">
        <v>0</v>
      </c>
      <c r="AI51" s="202">
        <v>57.99</v>
      </c>
      <c r="AJ51" s="202">
        <v>0</v>
      </c>
      <c r="AK51" s="202">
        <v>15.85</v>
      </c>
      <c r="AL51" s="202">
        <v>0</v>
      </c>
      <c r="AM51" s="202">
        <v>0</v>
      </c>
      <c r="AN51" s="202">
        <v>0</v>
      </c>
      <c r="AO51" s="202">
        <v>305.05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18.079999999999998</v>
      </c>
      <c r="E52" s="202">
        <v>0</v>
      </c>
      <c r="F52" s="202">
        <v>0</v>
      </c>
      <c r="G52" s="202">
        <v>30.77</v>
      </c>
      <c r="H52" s="202">
        <v>0</v>
      </c>
      <c r="I52" s="202">
        <v>9.6300000000000008</v>
      </c>
      <c r="J52" s="202">
        <v>28.88</v>
      </c>
      <c r="K52" s="202">
        <v>110.87</v>
      </c>
      <c r="L52" s="202">
        <v>3.3</v>
      </c>
      <c r="M52" s="202">
        <v>2.58</v>
      </c>
      <c r="N52" s="202">
        <v>2.11</v>
      </c>
      <c r="O52" s="202">
        <v>2.97</v>
      </c>
      <c r="P52" s="202">
        <v>0.82</v>
      </c>
      <c r="Q52" s="202">
        <v>0.37</v>
      </c>
      <c r="R52" s="202">
        <v>0.37</v>
      </c>
      <c r="S52" s="202">
        <v>0.47</v>
      </c>
      <c r="T52" s="202">
        <v>0</v>
      </c>
      <c r="U52" s="202">
        <v>2.5099999999999998</v>
      </c>
      <c r="V52" s="202">
        <v>0</v>
      </c>
      <c r="W52" s="202">
        <v>0.6</v>
      </c>
      <c r="X52" s="202">
        <v>2.63</v>
      </c>
      <c r="Y52" s="202">
        <v>0</v>
      </c>
      <c r="Z52" s="202">
        <v>65.069999999999993</v>
      </c>
      <c r="AA52" s="202">
        <v>1.55</v>
      </c>
      <c r="AB52" s="202">
        <v>0</v>
      </c>
      <c r="AC52" s="202">
        <v>20.190000000000001</v>
      </c>
      <c r="AD52" s="202">
        <v>0</v>
      </c>
      <c r="AE52" s="202">
        <v>0</v>
      </c>
      <c r="AF52" s="202">
        <v>0</v>
      </c>
      <c r="AG52" s="202">
        <v>35.36</v>
      </c>
      <c r="AH52" s="202">
        <v>0</v>
      </c>
      <c r="AI52" s="202">
        <v>57.99</v>
      </c>
      <c r="AJ52" s="202">
        <v>0</v>
      </c>
      <c r="AK52" s="202">
        <v>15.85</v>
      </c>
      <c r="AL52" s="202">
        <v>0</v>
      </c>
      <c r="AM52" s="202">
        <v>0</v>
      </c>
      <c r="AN52" s="202">
        <v>0</v>
      </c>
      <c r="AO52" s="202">
        <v>305.05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18.079999999999998</v>
      </c>
      <c r="E53" s="202">
        <v>0</v>
      </c>
      <c r="F53" s="202">
        <v>0</v>
      </c>
      <c r="G53" s="202">
        <v>30.77</v>
      </c>
      <c r="H53" s="202">
        <v>0</v>
      </c>
      <c r="I53" s="202">
        <v>9.6300000000000008</v>
      </c>
      <c r="J53" s="202">
        <v>28.88</v>
      </c>
      <c r="K53" s="202">
        <v>96.47</v>
      </c>
      <c r="L53" s="202">
        <v>3.3</v>
      </c>
      <c r="M53" s="202">
        <v>2.58</v>
      </c>
      <c r="N53" s="202">
        <v>2.11</v>
      </c>
      <c r="O53" s="202">
        <v>2.97</v>
      </c>
      <c r="P53" s="202">
        <v>0.82</v>
      </c>
      <c r="Q53" s="202">
        <v>0.37</v>
      </c>
      <c r="R53" s="202">
        <v>0.37</v>
      </c>
      <c r="S53" s="202">
        <v>0.47</v>
      </c>
      <c r="T53" s="202">
        <v>0</v>
      </c>
      <c r="U53" s="202">
        <v>2.5099999999999998</v>
      </c>
      <c r="V53" s="202">
        <v>0</v>
      </c>
      <c r="W53" s="202">
        <v>0.6</v>
      </c>
      <c r="X53" s="202">
        <v>2.63</v>
      </c>
      <c r="Y53" s="202">
        <v>0</v>
      </c>
      <c r="Z53" s="202">
        <v>65.069999999999993</v>
      </c>
      <c r="AA53" s="202">
        <v>1.55</v>
      </c>
      <c r="AB53" s="202">
        <v>0</v>
      </c>
      <c r="AC53" s="202">
        <v>20.58</v>
      </c>
      <c r="AD53" s="202">
        <v>0</v>
      </c>
      <c r="AE53" s="202">
        <v>0</v>
      </c>
      <c r="AF53" s="202">
        <v>0</v>
      </c>
      <c r="AG53" s="202">
        <v>35.36</v>
      </c>
      <c r="AH53" s="202">
        <v>0</v>
      </c>
      <c r="AI53" s="202">
        <v>57.99</v>
      </c>
      <c r="AJ53" s="202">
        <v>0</v>
      </c>
      <c r="AK53" s="202">
        <v>15.85</v>
      </c>
      <c r="AL53" s="202">
        <v>0</v>
      </c>
      <c r="AM53" s="202">
        <v>0</v>
      </c>
      <c r="AN53" s="202">
        <v>0</v>
      </c>
      <c r="AO53" s="202">
        <v>305.05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18.079999999999998</v>
      </c>
      <c r="E54" s="202">
        <v>0</v>
      </c>
      <c r="F54" s="202">
        <v>0</v>
      </c>
      <c r="G54" s="202">
        <v>30.77</v>
      </c>
      <c r="H54" s="202">
        <v>0</v>
      </c>
      <c r="I54" s="202">
        <v>9.6300000000000008</v>
      </c>
      <c r="J54" s="202">
        <v>28.88</v>
      </c>
      <c r="K54" s="202">
        <v>96.47</v>
      </c>
      <c r="L54" s="202">
        <v>3.3</v>
      </c>
      <c r="M54" s="202">
        <v>2.58</v>
      </c>
      <c r="N54" s="202">
        <v>2.11</v>
      </c>
      <c r="O54" s="202">
        <v>2.97</v>
      </c>
      <c r="P54" s="202">
        <v>0.82</v>
      </c>
      <c r="Q54" s="202">
        <v>0.37</v>
      </c>
      <c r="R54" s="202">
        <v>0.37</v>
      </c>
      <c r="S54" s="202">
        <v>0.47</v>
      </c>
      <c r="T54" s="202">
        <v>0</v>
      </c>
      <c r="U54" s="202">
        <v>2.5099999999999998</v>
      </c>
      <c r="V54" s="202">
        <v>0</v>
      </c>
      <c r="W54" s="202">
        <v>0.6</v>
      </c>
      <c r="X54" s="202">
        <v>2.63</v>
      </c>
      <c r="Y54" s="202">
        <v>0</v>
      </c>
      <c r="Z54" s="202">
        <v>65.069999999999993</v>
      </c>
      <c r="AA54" s="202">
        <v>1.55</v>
      </c>
      <c r="AB54" s="202">
        <v>0</v>
      </c>
      <c r="AC54" s="202">
        <v>20.58</v>
      </c>
      <c r="AD54" s="202">
        <v>0</v>
      </c>
      <c r="AE54" s="202">
        <v>0</v>
      </c>
      <c r="AF54" s="202">
        <v>0</v>
      </c>
      <c r="AG54" s="202">
        <v>35.36</v>
      </c>
      <c r="AH54" s="202">
        <v>0</v>
      </c>
      <c r="AI54" s="202">
        <v>57.99</v>
      </c>
      <c r="AJ54" s="202">
        <v>0</v>
      </c>
      <c r="AK54" s="202">
        <v>15.85</v>
      </c>
      <c r="AL54" s="202">
        <v>0</v>
      </c>
      <c r="AM54" s="202">
        <v>0</v>
      </c>
      <c r="AN54" s="202">
        <v>0</v>
      </c>
      <c r="AO54" s="202">
        <v>305.05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18.079999999999998</v>
      </c>
      <c r="E55" s="202">
        <v>0</v>
      </c>
      <c r="F55" s="202">
        <v>0</v>
      </c>
      <c r="G55" s="202">
        <v>30.77</v>
      </c>
      <c r="H55" s="202">
        <v>0</v>
      </c>
      <c r="I55" s="202">
        <v>9.6300000000000008</v>
      </c>
      <c r="J55" s="202">
        <v>28.88</v>
      </c>
      <c r="K55" s="202">
        <v>96.47</v>
      </c>
      <c r="L55" s="202">
        <v>3.3</v>
      </c>
      <c r="M55" s="202">
        <v>2.58</v>
      </c>
      <c r="N55" s="202">
        <v>2.11</v>
      </c>
      <c r="O55" s="202">
        <v>2.97</v>
      </c>
      <c r="P55" s="202">
        <v>0.82</v>
      </c>
      <c r="Q55" s="202">
        <v>3.27</v>
      </c>
      <c r="R55" s="202">
        <v>0.37</v>
      </c>
      <c r="S55" s="202">
        <v>4.87</v>
      </c>
      <c r="T55" s="202">
        <v>0</v>
      </c>
      <c r="U55" s="202">
        <v>2.5099999999999998</v>
      </c>
      <c r="V55" s="202">
        <v>0</v>
      </c>
      <c r="W55" s="202">
        <v>0.6</v>
      </c>
      <c r="X55" s="202">
        <v>2.63</v>
      </c>
      <c r="Y55" s="202">
        <v>0</v>
      </c>
      <c r="Z55" s="202">
        <v>65.069999999999993</v>
      </c>
      <c r="AA55" s="202">
        <v>1.55</v>
      </c>
      <c r="AB55" s="202">
        <v>0</v>
      </c>
      <c r="AC55" s="202">
        <v>20.58</v>
      </c>
      <c r="AD55" s="202">
        <v>0</v>
      </c>
      <c r="AE55" s="202">
        <v>0</v>
      </c>
      <c r="AF55" s="202">
        <v>0</v>
      </c>
      <c r="AG55" s="202">
        <v>35.36</v>
      </c>
      <c r="AH55" s="202">
        <v>0</v>
      </c>
      <c r="AI55" s="202">
        <v>57.99</v>
      </c>
      <c r="AJ55" s="202">
        <v>0</v>
      </c>
      <c r="AK55" s="202">
        <v>15.85</v>
      </c>
      <c r="AL55" s="202">
        <v>0</v>
      </c>
      <c r="AM55" s="202">
        <v>0</v>
      </c>
      <c r="AN55" s="202">
        <v>0</v>
      </c>
      <c r="AO55" s="202">
        <v>305.05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18.079999999999998</v>
      </c>
      <c r="E56" s="202">
        <v>0</v>
      </c>
      <c r="F56" s="202">
        <v>0</v>
      </c>
      <c r="G56" s="202">
        <v>30.77</v>
      </c>
      <c r="H56" s="202">
        <v>0</v>
      </c>
      <c r="I56" s="202">
        <v>9.6300000000000008</v>
      </c>
      <c r="J56" s="202">
        <v>28.88</v>
      </c>
      <c r="K56" s="202">
        <v>96.47</v>
      </c>
      <c r="L56" s="202">
        <v>3.3</v>
      </c>
      <c r="M56" s="202">
        <v>2.58</v>
      </c>
      <c r="N56" s="202">
        <v>2.11</v>
      </c>
      <c r="O56" s="202">
        <v>2.97</v>
      </c>
      <c r="P56" s="202">
        <v>0.82</v>
      </c>
      <c r="Q56" s="202">
        <v>3.27</v>
      </c>
      <c r="R56" s="202">
        <v>0.37</v>
      </c>
      <c r="S56" s="202">
        <v>4.87</v>
      </c>
      <c r="T56" s="202">
        <v>0</v>
      </c>
      <c r="U56" s="202">
        <v>2.5099999999999998</v>
      </c>
      <c r="V56" s="202">
        <v>0</v>
      </c>
      <c r="W56" s="202">
        <v>0.6</v>
      </c>
      <c r="X56" s="202">
        <v>2.63</v>
      </c>
      <c r="Y56" s="202">
        <v>0</v>
      </c>
      <c r="Z56" s="202">
        <v>65.069999999999993</v>
      </c>
      <c r="AA56" s="202">
        <v>1.55</v>
      </c>
      <c r="AB56" s="202">
        <v>0</v>
      </c>
      <c r="AC56" s="202">
        <v>20.58</v>
      </c>
      <c r="AD56" s="202">
        <v>0</v>
      </c>
      <c r="AE56" s="202">
        <v>0</v>
      </c>
      <c r="AF56" s="202">
        <v>0</v>
      </c>
      <c r="AG56" s="202">
        <v>35.36</v>
      </c>
      <c r="AH56" s="202">
        <v>0</v>
      </c>
      <c r="AI56" s="202">
        <v>57.99</v>
      </c>
      <c r="AJ56" s="202">
        <v>0</v>
      </c>
      <c r="AK56" s="202">
        <v>15.85</v>
      </c>
      <c r="AL56" s="202">
        <v>0</v>
      </c>
      <c r="AM56" s="202">
        <v>0</v>
      </c>
      <c r="AN56" s="202">
        <v>0</v>
      </c>
      <c r="AO56" s="202">
        <v>305.05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18.079999999999998</v>
      </c>
      <c r="E57" s="202">
        <v>0</v>
      </c>
      <c r="F57" s="202">
        <v>0</v>
      </c>
      <c r="G57" s="202">
        <v>30.77</v>
      </c>
      <c r="H57" s="202">
        <v>0</v>
      </c>
      <c r="I57" s="202">
        <v>9.6300000000000008</v>
      </c>
      <c r="J57" s="202">
        <v>28.88</v>
      </c>
      <c r="K57" s="202">
        <v>96.47</v>
      </c>
      <c r="L57" s="202">
        <v>3.3</v>
      </c>
      <c r="M57" s="202">
        <v>2.58</v>
      </c>
      <c r="N57" s="202">
        <v>2.11</v>
      </c>
      <c r="O57" s="202">
        <v>2.97</v>
      </c>
      <c r="P57" s="202">
        <v>0.82</v>
      </c>
      <c r="Q57" s="202">
        <v>3.27</v>
      </c>
      <c r="R57" s="202">
        <v>0.37</v>
      </c>
      <c r="S57" s="202">
        <v>4.87</v>
      </c>
      <c r="T57" s="202">
        <v>0</v>
      </c>
      <c r="U57" s="202">
        <v>2.5099999999999998</v>
      </c>
      <c r="V57" s="202">
        <v>0</v>
      </c>
      <c r="W57" s="202">
        <v>0.6</v>
      </c>
      <c r="X57" s="202">
        <v>2.63</v>
      </c>
      <c r="Y57" s="202">
        <v>0</v>
      </c>
      <c r="Z57" s="202">
        <v>65.069999999999993</v>
      </c>
      <c r="AA57" s="202">
        <v>1.55</v>
      </c>
      <c r="AB57" s="202">
        <v>0</v>
      </c>
      <c r="AC57" s="202">
        <v>20.58</v>
      </c>
      <c r="AD57" s="202">
        <v>0</v>
      </c>
      <c r="AE57" s="202">
        <v>0</v>
      </c>
      <c r="AF57" s="202">
        <v>0</v>
      </c>
      <c r="AG57" s="202">
        <v>35.36</v>
      </c>
      <c r="AH57" s="202">
        <v>0</v>
      </c>
      <c r="AI57" s="202">
        <v>57.99</v>
      </c>
      <c r="AJ57" s="202">
        <v>0</v>
      </c>
      <c r="AK57" s="202">
        <v>15.85</v>
      </c>
      <c r="AL57" s="202">
        <v>0</v>
      </c>
      <c r="AM57" s="202">
        <v>0</v>
      </c>
      <c r="AN57" s="202">
        <v>0</v>
      </c>
      <c r="AO57" s="202">
        <v>305.05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18.079999999999998</v>
      </c>
      <c r="E58" s="202">
        <v>0</v>
      </c>
      <c r="F58" s="202">
        <v>0</v>
      </c>
      <c r="G58" s="202">
        <v>30.77</v>
      </c>
      <c r="H58" s="202">
        <v>0</v>
      </c>
      <c r="I58" s="202">
        <v>9.6300000000000008</v>
      </c>
      <c r="J58" s="202">
        <v>28.88</v>
      </c>
      <c r="K58" s="202">
        <v>96.47</v>
      </c>
      <c r="L58" s="202">
        <v>3.3</v>
      </c>
      <c r="M58" s="202">
        <v>2.58</v>
      </c>
      <c r="N58" s="202">
        <v>2.11</v>
      </c>
      <c r="O58" s="202">
        <v>2.97</v>
      </c>
      <c r="P58" s="202">
        <v>0.82</v>
      </c>
      <c r="Q58" s="202">
        <v>3.27</v>
      </c>
      <c r="R58" s="202">
        <v>0.37</v>
      </c>
      <c r="S58" s="202">
        <v>4.87</v>
      </c>
      <c r="T58" s="202">
        <v>0</v>
      </c>
      <c r="U58" s="202">
        <v>2.5099999999999998</v>
      </c>
      <c r="V58" s="202">
        <v>0</v>
      </c>
      <c r="W58" s="202">
        <v>0.6</v>
      </c>
      <c r="X58" s="202">
        <v>2.63</v>
      </c>
      <c r="Y58" s="202">
        <v>0</v>
      </c>
      <c r="Z58" s="202">
        <v>65.069999999999993</v>
      </c>
      <c r="AA58" s="202">
        <v>1.55</v>
      </c>
      <c r="AB58" s="202">
        <v>0</v>
      </c>
      <c r="AC58" s="202">
        <v>20.58</v>
      </c>
      <c r="AD58" s="202">
        <v>0</v>
      </c>
      <c r="AE58" s="202">
        <v>0</v>
      </c>
      <c r="AF58" s="202">
        <v>0</v>
      </c>
      <c r="AG58" s="202">
        <v>35.36</v>
      </c>
      <c r="AH58" s="202">
        <v>0</v>
      </c>
      <c r="AI58" s="202">
        <v>57.99</v>
      </c>
      <c r="AJ58" s="202">
        <v>0</v>
      </c>
      <c r="AK58" s="202">
        <v>15.85</v>
      </c>
      <c r="AL58" s="202">
        <v>0</v>
      </c>
      <c r="AM58" s="202">
        <v>0</v>
      </c>
      <c r="AN58" s="202">
        <v>0</v>
      </c>
      <c r="AO58" s="202">
        <v>305.05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18.079999999999998</v>
      </c>
      <c r="E59" s="202">
        <v>0</v>
      </c>
      <c r="F59" s="202">
        <v>0</v>
      </c>
      <c r="G59" s="202">
        <v>30.77</v>
      </c>
      <c r="H59" s="202">
        <v>0</v>
      </c>
      <c r="I59" s="202">
        <v>9.6300000000000008</v>
      </c>
      <c r="J59" s="202">
        <v>28.88</v>
      </c>
      <c r="K59" s="202">
        <v>96.47</v>
      </c>
      <c r="L59" s="202">
        <v>3.3</v>
      </c>
      <c r="M59" s="202">
        <v>2.58</v>
      </c>
      <c r="N59" s="202">
        <v>2.11</v>
      </c>
      <c r="O59" s="202">
        <v>2.97</v>
      </c>
      <c r="P59" s="202">
        <v>0.82</v>
      </c>
      <c r="Q59" s="202">
        <v>3.27</v>
      </c>
      <c r="R59" s="202">
        <v>0.37</v>
      </c>
      <c r="S59" s="202">
        <v>4.87</v>
      </c>
      <c r="T59" s="202">
        <v>0</v>
      </c>
      <c r="U59" s="202">
        <v>2.5099999999999998</v>
      </c>
      <c r="V59" s="202">
        <v>0</v>
      </c>
      <c r="W59" s="202">
        <v>0.6</v>
      </c>
      <c r="X59" s="202">
        <v>2.63</v>
      </c>
      <c r="Y59" s="202">
        <v>0</v>
      </c>
      <c r="Z59" s="202">
        <v>65.069999999999993</v>
      </c>
      <c r="AA59" s="202">
        <v>1.55</v>
      </c>
      <c r="AB59" s="202">
        <v>0</v>
      </c>
      <c r="AC59" s="202">
        <v>20.58</v>
      </c>
      <c r="AD59" s="202">
        <v>0</v>
      </c>
      <c r="AE59" s="202">
        <v>0</v>
      </c>
      <c r="AF59" s="202">
        <v>0</v>
      </c>
      <c r="AG59" s="202">
        <v>35.36</v>
      </c>
      <c r="AH59" s="202">
        <v>0</v>
      </c>
      <c r="AI59" s="202">
        <v>57.99</v>
      </c>
      <c r="AJ59" s="202">
        <v>0</v>
      </c>
      <c r="AK59" s="202">
        <v>15.85</v>
      </c>
      <c r="AL59" s="202">
        <v>0</v>
      </c>
      <c r="AM59" s="202">
        <v>0</v>
      </c>
      <c r="AN59" s="202">
        <v>0</v>
      </c>
      <c r="AO59" s="202">
        <v>305.05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18.079999999999998</v>
      </c>
      <c r="E60" s="202">
        <v>0</v>
      </c>
      <c r="F60" s="202">
        <v>0</v>
      </c>
      <c r="G60" s="202">
        <v>30.77</v>
      </c>
      <c r="H60" s="202">
        <v>0</v>
      </c>
      <c r="I60" s="202">
        <v>9.6300000000000008</v>
      </c>
      <c r="J60" s="202">
        <v>28.88</v>
      </c>
      <c r="K60" s="202">
        <v>96.47</v>
      </c>
      <c r="L60" s="202">
        <v>3.3</v>
      </c>
      <c r="M60" s="202">
        <v>2.58</v>
      </c>
      <c r="N60" s="202">
        <v>2.11</v>
      </c>
      <c r="O60" s="202">
        <v>2.97</v>
      </c>
      <c r="P60" s="202">
        <v>0.82</v>
      </c>
      <c r="Q60" s="202">
        <v>0.37</v>
      </c>
      <c r="R60" s="202">
        <v>0.37</v>
      </c>
      <c r="S60" s="202">
        <v>0.47</v>
      </c>
      <c r="T60" s="202">
        <v>0</v>
      </c>
      <c r="U60" s="202">
        <v>2.5099999999999998</v>
      </c>
      <c r="V60" s="202">
        <v>0</v>
      </c>
      <c r="W60" s="202">
        <v>0.6</v>
      </c>
      <c r="X60" s="202">
        <v>2.63</v>
      </c>
      <c r="Y60" s="202">
        <v>0</v>
      </c>
      <c r="Z60" s="202">
        <v>65.069999999999993</v>
      </c>
      <c r="AA60" s="202">
        <v>1.55</v>
      </c>
      <c r="AB60" s="202">
        <v>0</v>
      </c>
      <c r="AC60" s="202">
        <v>20.58</v>
      </c>
      <c r="AD60" s="202">
        <v>0</v>
      </c>
      <c r="AE60" s="202">
        <v>0</v>
      </c>
      <c r="AF60" s="202">
        <v>0</v>
      </c>
      <c r="AG60" s="202">
        <v>35.36</v>
      </c>
      <c r="AH60" s="202">
        <v>0</v>
      </c>
      <c r="AI60" s="202">
        <v>57.99</v>
      </c>
      <c r="AJ60" s="202">
        <v>0</v>
      </c>
      <c r="AK60" s="202">
        <v>15.85</v>
      </c>
      <c r="AL60" s="202">
        <v>0</v>
      </c>
      <c r="AM60" s="202">
        <v>0</v>
      </c>
      <c r="AN60" s="202">
        <v>0</v>
      </c>
      <c r="AO60" s="202">
        <v>305.05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18.079999999999998</v>
      </c>
      <c r="E61" s="202">
        <v>0</v>
      </c>
      <c r="F61" s="202">
        <v>0</v>
      </c>
      <c r="G61" s="202">
        <v>30.77</v>
      </c>
      <c r="H61" s="202">
        <v>0</v>
      </c>
      <c r="I61" s="202">
        <v>9.6300000000000008</v>
      </c>
      <c r="J61" s="202">
        <v>28.88</v>
      </c>
      <c r="K61" s="202">
        <v>96.47</v>
      </c>
      <c r="L61" s="202">
        <v>3.3</v>
      </c>
      <c r="M61" s="202">
        <v>2.58</v>
      </c>
      <c r="N61" s="202">
        <v>2.11</v>
      </c>
      <c r="O61" s="202">
        <v>2.97</v>
      </c>
      <c r="P61" s="202">
        <v>1.74</v>
      </c>
      <c r="Q61" s="202">
        <v>0.37</v>
      </c>
      <c r="R61" s="202">
        <v>0.37</v>
      </c>
      <c r="S61" s="202">
        <v>0.47</v>
      </c>
      <c r="T61" s="202">
        <v>0</v>
      </c>
      <c r="U61" s="202">
        <v>2.09</v>
      </c>
      <c r="V61" s="202">
        <v>0</v>
      </c>
      <c r="W61" s="202">
        <v>0.6</v>
      </c>
      <c r="X61" s="202">
        <v>2.63</v>
      </c>
      <c r="Y61" s="202">
        <v>0</v>
      </c>
      <c r="Z61" s="202">
        <v>65.069999999999993</v>
      </c>
      <c r="AA61" s="202">
        <v>1.55</v>
      </c>
      <c r="AB61" s="202">
        <v>0</v>
      </c>
      <c r="AC61" s="202">
        <v>20.58</v>
      </c>
      <c r="AD61" s="202">
        <v>0</v>
      </c>
      <c r="AE61" s="202">
        <v>0</v>
      </c>
      <c r="AF61" s="202">
        <v>0</v>
      </c>
      <c r="AG61" s="202">
        <v>35.36</v>
      </c>
      <c r="AH61" s="202">
        <v>0</v>
      </c>
      <c r="AI61" s="202">
        <v>57.99</v>
      </c>
      <c r="AJ61" s="202">
        <v>0</v>
      </c>
      <c r="AK61" s="202">
        <v>15.85</v>
      </c>
      <c r="AL61" s="202">
        <v>0</v>
      </c>
      <c r="AM61" s="202">
        <v>0</v>
      </c>
      <c r="AN61" s="202">
        <v>0</v>
      </c>
      <c r="AO61" s="202">
        <v>305.05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18.079999999999998</v>
      </c>
      <c r="E62" s="202">
        <v>0</v>
      </c>
      <c r="F62" s="202">
        <v>0</v>
      </c>
      <c r="G62" s="202">
        <v>30.77</v>
      </c>
      <c r="H62" s="202">
        <v>0</v>
      </c>
      <c r="I62" s="202">
        <v>9.6300000000000008</v>
      </c>
      <c r="J62" s="202">
        <v>28.88</v>
      </c>
      <c r="K62" s="202">
        <v>96.47</v>
      </c>
      <c r="L62" s="202">
        <v>3.3</v>
      </c>
      <c r="M62" s="202">
        <v>2.58</v>
      </c>
      <c r="N62" s="202">
        <v>2.11</v>
      </c>
      <c r="O62" s="202">
        <v>2.97</v>
      </c>
      <c r="P62" s="202">
        <v>0.82</v>
      </c>
      <c r="Q62" s="202">
        <v>0.37</v>
      </c>
      <c r="R62" s="202">
        <v>0.37</v>
      </c>
      <c r="S62" s="202">
        <v>0.47</v>
      </c>
      <c r="T62" s="202">
        <v>0</v>
      </c>
      <c r="U62" s="202">
        <v>2.09</v>
      </c>
      <c r="V62" s="202">
        <v>0</v>
      </c>
      <c r="W62" s="202">
        <v>0.6</v>
      </c>
      <c r="X62" s="202">
        <v>2.63</v>
      </c>
      <c r="Y62" s="202">
        <v>0</v>
      </c>
      <c r="Z62" s="202">
        <v>45.87</v>
      </c>
      <c r="AA62" s="202">
        <v>1.55</v>
      </c>
      <c r="AB62" s="202">
        <v>0</v>
      </c>
      <c r="AC62" s="202">
        <v>20.58</v>
      </c>
      <c r="AD62" s="202">
        <v>0</v>
      </c>
      <c r="AE62" s="202">
        <v>0</v>
      </c>
      <c r="AF62" s="202">
        <v>0</v>
      </c>
      <c r="AG62" s="202">
        <v>35.36</v>
      </c>
      <c r="AH62" s="202">
        <v>0</v>
      </c>
      <c r="AI62" s="202">
        <v>57.99</v>
      </c>
      <c r="AJ62" s="202">
        <v>0</v>
      </c>
      <c r="AK62" s="202">
        <v>15.85</v>
      </c>
      <c r="AL62" s="202">
        <v>0</v>
      </c>
      <c r="AM62" s="202">
        <v>0</v>
      </c>
      <c r="AN62" s="202">
        <v>0</v>
      </c>
      <c r="AO62" s="202">
        <v>305.05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18.079999999999998</v>
      </c>
      <c r="E63" s="202">
        <v>0</v>
      </c>
      <c r="F63" s="202">
        <v>0</v>
      </c>
      <c r="G63" s="202">
        <v>30.77</v>
      </c>
      <c r="H63" s="202">
        <v>0</v>
      </c>
      <c r="I63" s="202">
        <v>9.6300000000000008</v>
      </c>
      <c r="J63" s="202">
        <v>28.88</v>
      </c>
      <c r="K63" s="202">
        <v>96.47</v>
      </c>
      <c r="L63" s="202">
        <v>3.3</v>
      </c>
      <c r="M63" s="202">
        <v>2.58</v>
      </c>
      <c r="N63" s="202">
        <v>2.11</v>
      </c>
      <c r="O63" s="202">
        <v>2.97</v>
      </c>
      <c r="P63" s="202">
        <v>0.82</v>
      </c>
      <c r="Q63" s="202">
        <v>0.37</v>
      </c>
      <c r="R63" s="202">
        <v>0.37</v>
      </c>
      <c r="S63" s="202">
        <v>0.47</v>
      </c>
      <c r="T63" s="202">
        <v>0</v>
      </c>
      <c r="U63" s="202">
        <v>2.09</v>
      </c>
      <c r="V63" s="202">
        <v>0.25</v>
      </c>
      <c r="W63" s="202">
        <v>0.6</v>
      </c>
      <c r="X63" s="202">
        <v>2.63</v>
      </c>
      <c r="Y63" s="202">
        <v>0</v>
      </c>
      <c r="Z63" s="202">
        <v>25.8</v>
      </c>
      <c r="AA63" s="202">
        <v>1.55</v>
      </c>
      <c r="AB63" s="202">
        <v>0</v>
      </c>
      <c r="AC63" s="202">
        <v>20.58</v>
      </c>
      <c r="AD63" s="202">
        <v>0</v>
      </c>
      <c r="AE63" s="202">
        <v>0</v>
      </c>
      <c r="AF63" s="202">
        <v>0</v>
      </c>
      <c r="AG63" s="202">
        <v>35.36</v>
      </c>
      <c r="AH63" s="202">
        <v>0</v>
      </c>
      <c r="AI63" s="202">
        <v>57.99</v>
      </c>
      <c r="AJ63" s="202">
        <v>0</v>
      </c>
      <c r="AK63" s="202">
        <v>15.85</v>
      </c>
      <c r="AL63" s="202">
        <v>0</v>
      </c>
      <c r="AM63" s="202">
        <v>0</v>
      </c>
      <c r="AN63" s="202">
        <v>0</v>
      </c>
      <c r="AO63" s="202">
        <v>305.05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18.079999999999998</v>
      </c>
      <c r="E64" s="202">
        <v>0</v>
      </c>
      <c r="F64" s="202">
        <v>0</v>
      </c>
      <c r="G64" s="202">
        <v>30.77</v>
      </c>
      <c r="H64" s="202">
        <v>0</v>
      </c>
      <c r="I64" s="202">
        <v>9.6300000000000008</v>
      </c>
      <c r="J64" s="202">
        <v>28.88</v>
      </c>
      <c r="K64" s="202">
        <v>77.290000000000006</v>
      </c>
      <c r="L64" s="202">
        <v>0.25</v>
      </c>
      <c r="M64" s="202">
        <v>2.58</v>
      </c>
      <c r="N64" s="202">
        <v>2.11</v>
      </c>
      <c r="O64" s="202">
        <v>2.97</v>
      </c>
      <c r="P64" s="202">
        <v>0.82</v>
      </c>
      <c r="Q64" s="202">
        <v>0.37</v>
      </c>
      <c r="R64" s="202">
        <v>0.37</v>
      </c>
      <c r="S64" s="202">
        <v>0.47</v>
      </c>
      <c r="T64" s="202">
        <v>0</v>
      </c>
      <c r="U64" s="202">
        <v>2.09</v>
      </c>
      <c r="V64" s="202">
        <v>0.25</v>
      </c>
      <c r="W64" s="202">
        <v>0.6</v>
      </c>
      <c r="X64" s="202">
        <v>2.63</v>
      </c>
      <c r="Y64" s="202">
        <v>0</v>
      </c>
      <c r="Z64" s="202">
        <v>4.0199999999999996</v>
      </c>
      <c r="AA64" s="202">
        <v>1.55</v>
      </c>
      <c r="AB64" s="202">
        <v>0</v>
      </c>
      <c r="AC64" s="202">
        <v>20.96</v>
      </c>
      <c r="AD64" s="202">
        <v>0</v>
      </c>
      <c r="AE64" s="202">
        <v>0</v>
      </c>
      <c r="AF64" s="202">
        <v>0</v>
      </c>
      <c r="AG64" s="202">
        <v>35.36</v>
      </c>
      <c r="AH64" s="202">
        <v>0</v>
      </c>
      <c r="AI64" s="202">
        <v>57.99</v>
      </c>
      <c r="AJ64" s="202">
        <v>0</v>
      </c>
      <c r="AK64" s="202">
        <v>15.85</v>
      </c>
      <c r="AL64" s="202">
        <v>0</v>
      </c>
      <c r="AM64" s="202">
        <v>0</v>
      </c>
      <c r="AN64" s="202">
        <v>0</v>
      </c>
      <c r="AO64" s="202">
        <v>305.05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18.079999999999998</v>
      </c>
      <c r="E65" s="202">
        <v>0</v>
      </c>
      <c r="F65" s="202">
        <v>0</v>
      </c>
      <c r="G65" s="202">
        <v>30.77</v>
      </c>
      <c r="H65" s="202">
        <v>0</v>
      </c>
      <c r="I65" s="202">
        <v>9.6300000000000008</v>
      </c>
      <c r="J65" s="202">
        <v>28.88</v>
      </c>
      <c r="K65" s="202">
        <v>0</v>
      </c>
      <c r="L65" s="202">
        <v>0.25</v>
      </c>
      <c r="M65" s="202">
        <v>2.58</v>
      </c>
      <c r="N65" s="202">
        <v>2.11</v>
      </c>
      <c r="O65" s="202">
        <v>2.97</v>
      </c>
      <c r="P65" s="202">
        <v>0.82</v>
      </c>
      <c r="Q65" s="202">
        <v>0.37</v>
      </c>
      <c r="R65" s="202">
        <v>0.37</v>
      </c>
      <c r="S65" s="202">
        <v>0.47</v>
      </c>
      <c r="T65" s="202">
        <v>0</v>
      </c>
      <c r="U65" s="202">
        <v>2.09</v>
      </c>
      <c r="V65" s="202">
        <v>0.25</v>
      </c>
      <c r="W65" s="202">
        <v>0.69</v>
      </c>
      <c r="X65" s="202">
        <v>4.0199999999999996</v>
      </c>
      <c r="Y65" s="202">
        <v>0</v>
      </c>
      <c r="Z65" s="202">
        <v>4.96</v>
      </c>
      <c r="AA65" s="202">
        <v>1.55</v>
      </c>
      <c r="AB65" s="202">
        <v>0</v>
      </c>
      <c r="AC65" s="202">
        <v>20.96</v>
      </c>
      <c r="AD65" s="202">
        <v>0</v>
      </c>
      <c r="AE65" s="202">
        <v>0</v>
      </c>
      <c r="AF65" s="202">
        <v>0</v>
      </c>
      <c r="AG65" s="202">
        <v>35.36</v>
      </c>
      <c r="AH65" s="202">
        <v>0</v>
      </c>
      <c r="AI65" s="202">
        <v>57.99</v>
      </c>
      <c r="AJ65" s="202">
        <v>0</v>
      </c>
      <c r="AK65" s="202">
        <v>15.85</v>
      </c>
      <c r="AL65" s="202">
        <v>0</v>
      </c>
      <c r="AM65" s="202">
        <v>0</v>
      </c>
      <c r="AN65" s="202">
        <v>0</v>
      </c>
      <c r="AO65" s="202">
        <v>305.05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18.079999999999998</v>
      </c>
      <c r="E66" s="202">
        <v>0</v>
      </c>
      <c r="F66" s="202">
        <v>0</v>
      </c>
      <c r="G66" s="202">
        <v>30.77</v>
      </c>
      <c r="H66" s="202">
        <v>0</v>
      </c>
      <c r="I66" s="202">
        <v>9.6300000000000008</v>
      </c>
      <c r="J66" s="202">
        <v>28.88</v>
      </c>
      <c r="K66" s="202">
        <v>0</v>
      </c>
      <c r="L66" s="202">
        <v>0.25</v>
      </c>
      <c r="M66" s="202">
        <v>2.58</v>
      </c>
      <c r="N66" s="202">
        <v>2.11</v>
      </c>
      <c r="O66" s="202">
        <v>2.97</v>
      </c>
      <c r="P66" s="202">
        <v>0.82</v>
      </c>
      <c r="Q66" s="202">
        <v>0.37</v>
      </c>
      <c r="R66" s="202">
        <v>0.37</v>
      </c>
      <c r="S66" s="202">
        <v>0.47</v>
      </c>
      <c r="T66" s="202">
        <v>0</v>
      </c>
      <c r="U66" s="202">
        <v>2.09</v>
      </c>
      <c r="V66" s="202">
        <v>0.25</v>
      </c>
      <c r="W66" s="202">
        <v>0.6</v>
      </c>
      <c r="X66" s="202">
        <v>2.63</v>
      </c>
      <c r="Y66" s="202">
        <v>0</v>
      </c>
      <c r="Z66" s="202">
        <v>4.96</v>
      </c>
      <c r="AA66" s="202">
        <v>1.55</v>
      </c>
      <c r="AB66" s="202">
        <v>0</v>
      </c>
      <c r="AC66" s="202">
        <v>20.96</v>
      </c>
      <c r="AD66" s="202">
        <v>0</v>
      </c>
      <c r="AE66" s="202">
        <v>0</v>
      </c>
      <c r="AF66" s="202">
        <v>0</v>
      </c>
      <c r="AG66" s="202">
        <v>35.36</v>
      </c>
      <c r="AH66" s="202">
        <v>0</v>
      </c>
      <c r="AI66" s="202">
        <v>57.99</v>
      </c>
      <c r="AJ66" s="202">
        <v>0</v>
      </c>
      <c r="AK66" s="202">
        <v>15.85</v>
      </c>
      <c r="AL66" s="202">
        <v>0</v>
      </c>
      <c r="AM66" s="202">
        <v>0</v>
      </c>
      <c r="AN66" s="202">
        <v>0</v>
      </c>
      <c r="AO66" s="202">
        <v>305.05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17.62</v>
      </c>
      <c r="E67" s="202">
        <v>0</v>
      </c>
      <c r="F67" s="202">
        <v>0</v>
      </c>
      <c r="G67" s="202">
        <v>30.77</v>
      </c>
      <c r="H67" s="202">
        <v>0</v>
      </c>
      <c r="I67" s="202">
        <v>9.6300000000000008</v>
      </c>
      <c r="J67" s="202">
        <v>28.88</v>
      </c>
      <c r="K67" s="202">
        <v>0</v>
      </c>
      <c r="L67" s="202">
        <v>0.25</v>
      </c>
      <c r="M67" s="202">
        <v>2.58</v>
      </c>
      <c r="N67" s="202">
        <v>2.11</v>
      </c>
      <c r="O67" s="202">
        <v>2.97</v>
      </c>
      <c r="P67" s="202">
        <v>0.82</v>
      </c>
      <c r="Q67" s="202">
        <v>0.37</v>
      </c>
      <c r="R67" s="202">
        <v>0.37</v>
      </c>
      <c r="S67" s="202">
        <v>0.47</v>
      </c>
      <c r="T67" s="202">
        <v>0</v>
      </c>
      <c r="U67" s="202">
        <v>2.09</v>
      </c>
      <c r="V67" s="202">
        <v>0.25</v>
      </c>
      <c r="W67" s="202">
        <v>0.6</v>
      </c>
      <c r="X67" s="202">
        <v>2.63</v>
      </c>
      <c r="Y67" s="202">
        <v>0</v>
      </c>
      <c r="Z67" s="202">
        <v>4.96</v>
      </c>
      <c r="AA67" s="202">
        <v>1.55</v>
      </c>
      <c r="AB67" s="202">
        <v>0</v>
      </c>
      <c r="AC67" s="202">
        <v>20.96</v>
      </c>
      <c r="AD67" s="202">
        <v>0</v>
      </c>
      <c r="AE67" s="202">
        <v>0</v>
      </c>
      <c r="AF67" s="202">
        <v>0</v>
      </c>
      <c r="AG67" s="202">
        <v>35.36</v>
      </c>
      <c r="AH67" s="202">
        <v>0</v>
      </c>
      <c r="AI67" s="202">
        <v>57.99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305.05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17.62</v>
      </c>
      <c r="E68" s="202">
        <v>0</v>
      </c>
      <c r="F68" s="202">
        <v>0</v>
      </c>
      <c r="G68" s="202">
        <v>30.77</v>
      </c>
      <c r="H68" s="202">
        <v>0</v>
      </c>
      <c r="I68" s="202">
        <v>9.6300000000000008</v>
      </c>
      <c r="J68" s="202">
        <v>28.88</v>
      </c>
      <c r="K68" s="202">
        <v>0</v>
      </c>
      <c r="L68" s="202">
        <v>0.25</v>
      </c>
      <c r="M68" s="202">
        <v>2.58</v>
      </c>
      <c r="N68" s="202">
        <v>2.11</v>
      </c>
      <c r="O68" s="202">
        <v>2.97</v>
      </c>
      <c r="P68" s="202">
        <v>0.82</v>
      </c>
      <c r="Q68" s="202">
        <v>0.37</v>
      </c>
      <c r="R68" s="202">
        <v>0.37</v>
      </c>
      <c r="S68" s="202">
        <v>0.47</v>
      </c>
      <c r="T68" s="202">
        <v>0</v>
      </c>
      <c r="U68" s="202">
        <v>2.09</v>
      </c>
      <c r="V68" s="202">
        <v>0.25</v>
      </c>
      <c r="W68" s="202">
        <v>0.6</v>
      </c>
      <c r="X68" s="202">
        <v>2.63</v>
      </c>
      <c r="Y68" s="202">
        <v>0</v>
      </c>
      <c r="Z68" s="202">
        <v>4.96</v>
      </c>
      <c r="AA68" s="202">
        <v>1.55</v>
      </c>
      <c r="AB68" s="202">
        <v>0</v>
      </c>
      <c r="AC68" s="202">
        <v>20.96</v>
      </c>
      <c r="AD68" s="202">
        <v>0</v>
      </c>
      <c r="AE68" s="202">
        <v>0</v>
      </c>
      <c r="AF68" s="202">
        <v>0</v>
      </c>
      <c r="AG68" s="202">
        <v>35.36</v>
      </c>
      <c r="AH68" s="202">
        <v>0</v>
      </c>
      <c r="AI68" s="202">
        <v>57.99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305.05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17.62</v>
      </c>
      <c r="E69" s="202">
        <v>0</v>
      </c>
      <c r="F69" s="202">
        <v>0</v>
      </c>
      <c r="G69" s="202">
        <v>30.77</v>
      </c>
      <c r="H69" s="202">
        <v>0</v>
      </c>
      <c r="I69" s="202">
        <v>9.6300000000000008</v>
      </c>
      <c r="J69" s="202">
        <v>28.88</v>
      </c>
      <c r="K69" s="202">
        <v>0</v>
      </c>
      <c r="L69" s="202">
        <v>0.25</v>
      </c>
      <c r="M69" s="202">
        <v>2.58</v>
      </c>
      <c r="N69" s="202">
        <v>2.11</v>
      </c>
      <c r="O69" s="202">
        <v>2.97</v>
      </c>
      <c r="P69" s="202">
        <v>0.82</v>
      </c>
      <c r="Q69" s="202">
        <v>0.36</v>
      </c>
      <c r="R69" s="202">
        <v>0.38</v>
      </c>
      <c r="S69" s="202">
        <v>0.47</v>
      </c>
      <c r="T69" s="202">
        <v>0</v>
      </c>
      <c r="U69" s="202">
        <v>2.09</v>
      </c>
      <c r="V69" s="202">
        <v>0.25</v>
      </c>
      <c r="W69" s="202">
        <v>0.6</v>
      </c>
      <c r="X69" s="202">
        <v>2.63</v>
      </c>
      <c r="Y69" s="202">
        <v>0</v>
      </c>
      <c r="Z69" s="202">
        <v>4.96</v>
      </c>
      <c r="AA69" s="202">
        <v>1.6</v>
      </c>
      <c r="AB69" s="202">
        <v>0</v>
      </c>
      <c r="AC69" s="202">
        <v>20.96</v>
      </c>
      <c r="AD69" s="202">
        <v>0</v>
      </c>
      <c r="AE69" s="202">
        <v>0</v>
      </c>
      <c r="AF69" s="202">
        <v>0</v>
      </c>
      <c r="AG69" s="202">
        <v>35.36</v>
      </c>
      <c r="AH69" s="202">
        <v>0</v>
      </c>
      <c r="AI69" s="202">
        <v>57.99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305.05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17.62</v>
      </c>
      <c r="E70" s="202">
        <v>0</v>
      </c>
      <c r="F70" s="202">
        <v>0</v>
      </c>
      <c r="G70" s="202">
        <v>30.77</v>
      </c>
      <c r="H70" s="202">
        <v>0</v>
      </c>
      <c r="I70" s="202">
        <v>9.6300000000000008</v>
      </c>
      <c r="J70" s="202">
        <v>28.88</v>
      </c>
      <c r="K70" s="202">
        <v>0</v>
      </c>
      <c r="L70" s="202">
        <v>0.38</v>
      </c>
      <c r="M70" s="202">
        <v>2.58</v>
      </c>
      <c r="N70" s="202">
        <v>2.11</v>
      </c>
      <c r="O70" s="202">
        <v>2.97</v>
      </c>
      <c r="P70" s="202">
        <v>0.82</v>
      </c>
      <c r="Q70" s="202">
        <v>0.36</v>
      </c>
      <c r="R70" s="202">
        <v>0.38</v>
      </c>
      <c r="S70" s="202">
        <v>0.47</v>
      </c>
      <c r="T70" s="202">
        <v>0</v>
      </c>
      <c r="U70" s="202">
        <v>2.09</v>
      </c>
      <c r="V70" s="202">
        <v>0.25</v>
      </c>
      <c r="W70" s="202">
        <v>0.6</v>
      </c>
      <c r="X70" s="202">
        <v>2.63</v>
      </c>
      <c r="Y70" s="202">
        <v>0</v>
      </c>
      <c r="Z70" s="202">
        <v>4.96</v>
      </c>
      <c r="AA70" s="202">
        <v>1.6</v>
      </c>
      <c r="AB70" s="202">
        <v>0</v>
      </c>
      <c r="AC70" s="202">
        <v>20.96</v>
      </c>
      <c r="AD70" s="202">
        <v>0</v>
      </c>
      <c r="AE70" s="202">
        <v>0</v>
      </c>
      <c r="AF70" s="202">
        <v>0</v>
      </c>
      <c r="AG70" s="202">
        <v>35.36</v>
      </c>
      <c r="AH70" s="202">
        <v>0</v>
      </c>
      <c r="AI70" s="202">
        <v>57.99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305.05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17.62</v>
      </c>
      <c r="E71" s="202">
        <v>0</v>
      </c>
      <c r="F71" s="202">
        <v>0</v>
      </c>
      <c r="G71" s="202">
        <v>30.77</v>
      </c>
      <c r="H71" s="202">
        <v>0</v>
      </c>
      <c r="I71" s="202">
        <v>9.6300000000000008</v>
      </c>
      <c r="J71" s="202">
        <v>28.88</v>
      </c>
      <c r="K71" s="202">
        <v>0</v>
      </c>
      <c r="L71" s="202">
        <v>0.25</v>
      </c>
      <c r="M71" s="202">
        <v>2.58</v>
      </c>
      <c r="N71" s="202">
        <v>2.11</v>
      </c>
      <c r="O71" s="202">
        <v>2.97</v>
      </c>
      <c r="P71" s="202">
        <v>0.82</v>
      </c>
      <c r="Q71" s="202">
        <v>-1.1399999999999999</v>
      </c>
      <c r="R71" s="202">
        <v>-7.12</v>
      </c>
      <c r="S71" s="202">
        <v>-2.93</v>
      </c>
      <c r="T71" s="202">
        <v>0</v>
      </c>
      <c r="U71" s="202">
        <v>2.09</v>
      </c>
      <c r="V71" s="202">
        <v>0.25</v>
      </c>
      <c r="W71" s="202">
        <v>0.6</v>
      </c>
      <c r="X71" s="202">
        <v>2.63</v>
      </c>
      <c r="Y71" s="202">
        <v>0</v>
      </c>
      <c r="Z71" s="202">
        <v>4.96</v>
      </c>
      <c r="AA71" s="202">
        <v>1.6</v>
      </c>
      <c r="AB71" s="202">
        <v>0</v>
      </c>
      <c r="AC71" s="202">
        <v>20.96</v>
      </c>
      <c r="AD71" s="202">
        <v>0</v>
      </c>
      <c r="AE71" s="202">
        <v>0</v>
      </c>
      <c r="AF71" s="202">
        <v>0</v>
      </c>
      <c r="AG71" s="202">
        <v>35.36</v>
      </c>
      <c r="AH71" s="202">
        <v>0</v>
      </c>
      <c r="AI71" s="202">
        <v>57.99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305.05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17.62</v>
      </c>
      <c r="E72" s="202">
        <v>0</v>
      </c>
      <c r="F72" s="202">
        <v>0</v>
      </c>
      <c r="G72" s="202">
        <v>30.77</v>
      </c>
      <c r="H72" s="202">
        <v>0</v>
      </c>
      <c r="I72" s="202">
        <v>9.6300000000000008</v>
      </c>
      <c r="J72" s="202">
        <v>28.88</v>
      </c>
      <c r="K72" s="202">
        <v>0</v>
      </c>
      <c r="L72" s="202">
        <v>0.25</v>
      </c>
      <c r="M72" s="202">
        <v>2.58</v>
      </c>
      <c r="N72" s="202">
        <v>2.11</v>
      </c>
      <c r="O72" s="202">
        <v>2.97</v>
      </c>
      <c r="P72" s="202">
        <v>0.82</v>
      </c>
      <c r="Q72" s="202">
        <v>0.13</v>
      </c>
      <c r="R72" s="202">
        <v>-37.909999999999997</v>
      </c>
      <c r="S72" s="202">
        <v>-24.61</v>
      </c>
      <c r="T72" s="202">
        <v>0</v>
      </c>
      <c r="U72" s="202">
        <v>2.09</v>
      </c>
      <c r="V72" s="202">
        <v>0.25</v>
      </c>
      <c r="W72" s="202">
        <v>0.6</v>
      </c>
      <c r="X72" s="202">
        <v>2.63</v>
      </c>
      <c r="Y72" s="202">
        <v>0</v>
      </c>
      <c r="Z72" s="202">
        <v>4.96</v>
      </c>
      <c r="AA72" s="202">
        <v>1.6</v>
      </c>
      <c r="AB72" s="202">
        <v>0</v>
      </c>
      <c r="AC72" s="202">
        <v>20.58</v>
      </c>
      <c r="AD72" s="202">
        <v>0</v>
      </c>
      <c r="AE72" s="202">
        <v>0</v>
      </c>
      <c r="AF72" s="202">
        <v>0</v>
      </c>
      <c r="AG72" s="202">
        <v>35.36</v>
      </c>
      <c r="AH72" s="202">
        <v>0</v>
      </c>
      <c r="AI72" s="202">
        <v>57.99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305.05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17.62</v>
      </c>
      <c r="E73" s="202">
        <v>0</v>
      </c>
      <c r="F73" s="202">
        <v>0</v>
      </c>
      <c r="G73" s="202">
        <v>30.77</v>
      </c>
      <c r="H73" s="202">
        <v>0</v>
      </c>
      <c r="I73" s="202">
        <v>9.6300000000000008</v>
      </c>
      <c r="J73" s="202">
        <v>28.88</v>
      </c>
      <c r="K73" s="202">
        <v>0</v>
      </c>
      <c r="L73" s="202">
        <v>0.25</v>
      </c>
      <c r="M73" s="202">
        <v>2.58</v>
      </c>
      <c r="N73" s="202">
        <v>2.11</v>
      </c>
      <c r="O73" s="202">
        <v>2.97</v>
      </c>
      <c r="P73" s="202">
        <v>0.82</v>
      </c>
      <c r="Q73" s="202">
        <v>-0.69</v>
      </c>
      <c r="R73" s="202">
        <v>-39.119999999999997</v>
      </c>
      <c r="S73" s="202">
        <v>-32.86</v>
      </c>
      <c r="T73" s="202">
        <v>0</v>
      </c>
      <c r="U73" s="202">
        <v>2.09</v>
      </c>
      <c r="V73" s="202">
        <v>0.25</v>
      </c>
      <c r="W73" s="202">
        <v>0.6</v>
      </c>
      <c r="X73" s="202">
        <v>2.63</v>
      </c>
      <c r="Y73" s="202">
        <v>0</v>
      </c>
      <c r="Z73" s="202">
        <v>4.96</v>
      </c>
      <c r="AA73" s="202">
        <v>1.6</v>
      </c>
      <c r="AB73" s="202">
        <v>0</v>
      </c>
      <c r="AC73" s="202">
        <v>20.58</v>
      </c>
      <c r="AD73" s="202">
        <v>0</v>
      </c>
      <c r="AE73" s="202">
        <v>0</v>
      </c>
      <c r="AF73" s="202">
        <v>0</v>
      </c>
      <c r="AG73" s="202">
        <v>35.36</v>
      </c>
      <c r="AH73" s="202">
        <v>0</v>
      </c>
      <c r="AI73" s="202">
        <v>57.99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305.05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17.62</v>
      </c>
      <c r="E74" s="202">
        <v>0</v>
      </c>
      <c r="F74" s="202">
        <v>0</v>
      </c>
      <c r="G74" s="202">
        <v>30.77</v>
      </c>
      <c r="H74" s="202">
        <v>0</v>
      </c>
      <c r="I74" s="202">
        <v>9.6300000000000008</v>
      </c>
      <c r="J74" s="202">
        <v>28.88</v>
      </c>
      <c r="K74" s="202">
        <v>0</v>
      </c>
      <c r="L74" s="202">
        <v>0.25</v>
      </c>
      <c r="M74" s="202">
        <v>2.58</v>
      </c>
      <c r="N74" s="202">
        <v>2.11</v>
      </c>
      <c r="O74" s="202">
        <v>2.97</v>
      </c>
      <c r="P74" s="202">
        <v>0.82</v>
      </c>
      <c r="Q74" s="202">
        <v>-0.69</v>
      </c>
      <c r="R74" s="202">
        <v>-12.53</v>
      </c>
      <c r="S74" s="202">
        <v>-7.25</v>
      </c>
      <c r="T74" s="202">
        <v>0</v>
      </c>
      <c r="U74" s="202">
        <v>2.09</v>
      </c>
      <c r="V74" s="202">
        <v>0.25</v>
      </c>
      <c r="W74" s="202">
        <v>0.6</v>
      </c>
      <c r="X74" s="202">
        <v>2.63</v>
      </c>
      <c r="Y74" s="202">
        <v>0</v>
      </c>
      <c r="Z74" s="202">
        <v>4.96</v>
      </c>
      <c r="AA74" s="202">
        <v>1.6</v>
      </c>
      <c r="AB74" s="202">
        <v>0</v>
      </c>
      <c r="AC74" s="202">
        <v>20.58</v>
      </c>
      <c r="AD74" s="202">
        <v>0</v>
      </c>
      <c r="AE74" s="202">
        <v>0</v>
      </c>
      <c r="AF74" s="202">
        <v>0</v>
      </c>
      <c r="AG74" s="202">
        <v>35.36</v>
      </c>
      <c r="AH74" s="202">
        <v>0</v>
      </c>
      <c r="AI74" s="202">
        <v>57.99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305.05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17.84</v>
      </c>
      <c r="E75" s="202">
        <v>0</v>
      </c>
      <c r="F75" s="202">
        <v>0</v>
      </c>
      <c r="G75" s="202">
        <v>30.77</v>
      </c>
      <c r="H75" s="202">
        <v>0</v>
      </c>
      <c r="I75" s="202">
        <v>9.6300000000000008</v>
      </c>
      <c r="J75" s="202">
        <v>28.88</v>
      </c>
      <c r="K75" s="202">
        <v>0</v>
      </c>
      <c r="L75" s="202">
        <v>0.25</v>
      </c>
      <c r="M75" s="202">
        <v>2.58</v>
      </c>
      <c r="N75" s="202">
        <v>2.11</v>
      </c>
      <c r="O75" s="202">
        <v>2.97</v>
      </c>
      <c r="P75" s="202">
        <v>0.82</v>
      </c>
      <c r="Q75" s="202">
        <v>0.13</v>
      </c>
      <c r="R75" s="202">
        <v>-11.71</v>
      </c>
      <c r="S75" s="202">
        <v>-6.62</v>
      </c>
      <c r="T75" s="202">
        <v>0</v>
      </c>
      <c r="U75" s="202">
        <v>2.09</v>
      </c>
      <c r="V75" s="202">
        <v>0.25</v>
      </c>
      <c r="W75" s="202">
        <v>0.6</v>
      </c>
      <c r="X75" s="202">
        <v>2.63</v>
      </c>
      <c r="Y75" s="202">
        <v>0</v>
      </c>
      <c r="Z75" s="202">
        <v>4.96</v>
      </c>
      <c r="AA75" s="202">
        <v>1.6</v>
      </c>
      <c r="AB75" s="202">
        <v>0</v>
      </c>
      <c r="AC75" s="202">
        <v>20.190000000000001</v>
      </c>
      <c r="AD75" s="202">
        <v>0</v>
      </c>
      <c r="AE75" s="202">
        <v>0</v>
      </c>
      <c r="AF75" s="202">
        <v>0</v>
      </c>
      <c r="AG75" s="202">
        <v>35.36</v>
      </c>
      <c r="AH75" s="202">
        <v>0</v>
      </c>
      <c r="AI75" s="202">
        <v>57.99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17.84</v>
      </c>
      <c r="E76" s="202">
        <v>0</v>
      </c>
      <c r="F76" s="202">
        <v>0</v>
      </c>
      <c r="G76" s="202">
        <v>30.77</v>
      </c>
      <c r="H76" s="202">
        <v>0</v>
      </c>
      <c r="I76" s="202">
        <v>9.6300000000000008</v>
      </c>
      <c r="J76" s="202">
        <v>28.88</v>
      </c>
      <c r="K76" s="202">
        <v>0</v>
      </c>
      <c r="L76" s="202">
        <v>0.25</v>
      </c>
      <c r="M76" s="202">
        <v>2.58</v>
      </c>
      <c r="N76" s="202">
        <v>2.11</v>
      </c>
      <c r="O76" s="202">
        <v>2.97</v>
      </c>
      <c r="P76" s="202">
        <v>0.82</v>
      </c>
      <c r="Q76" s="202">
        <v>0.13</v>
      </c>
      <c r="R76" s="202">
        <v>-11.71</v>
      </c>
      <c r="S76" s="202">
        <v>-6.62</v>
      </c>
      <c r="T76" s="202">
        <v>0</v>
      </c>
      <c r="U76" s="202">
        <v>2.09</v>
      </c>
      <c r="V76" s="202">
        <v>0.25</v>
      </c>
      <c r="W76" s="202">
        <v>0.6</v>
      </c>
      <c r="X76" s="202">
        <v>2.63</v>
      </c>
      <c r="Y76" s="202">
        <v>0</v>
      </c>
      <c r="Z76" s="202">
        <v>4.96</v>
      </c>
      <c r="AA76" s="202">
        <v>1.6</v>
      </c>
      <c r="AB76" s="202">
        <v>0</v>
      </c>
      <c r="AC76" s="202">
        <v>20.190000000000001</v>
      </c>
      <c r="AD76" s="202">
        <v>0</v>
      </c>
      <c r="AE76" s="202">
        <v>0</v>
      </c>
      <c r="AF76" s="202">
        <v>0</v>
      </c>
      <c r="AG76" s="202">
        <v>35.36</v>
      </c>
      <c r="AH76" s="202">
        <v>0</v>
      </c>
      <c r="AI76" s="202">
        <v>57.99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17.84</v>
      </c>
      <c r="E77" s="202">
        <v>0</v>
      </c>
      <c r="F77" s="202">
        <v>0</v>
      </c>
      <c r="G77" s="202">
        <v>30.77</v>
      </c>
      <c r="H77" s="202">
        <v>0</v>
      </c>
      <c r="I77" s="202">
        <v>9.6300000000000008</v>
      </c>
      <c r="J77" s="202">
        <v>28.88</v>
      </c>
      <c r="K77" s="202">
        <v>0</v>
      </c>
      <c r="L77" s="202">
        <v>0.25</v>
      </c>
      <c r="M77" s="202">
        <v>2.58</v>
      </c>
      <c r="N77" s="202">
        <v>2.11</v>
      </c>
      <c r="O77" s="202">
        <v>2.97</v>
      </c>
      <c r="P77" s="202">
        <v>0.82</v>
      </c>
      <c r="Q77" s="202">
        <v>0.13</v>
      </c>
      <c r="R77" s="202">
        <v>-11.71</v>
      </c>
      <c r="S77" s="202">
        <v>-6.62</v>
      </c>
      <c r="T77" s="202">
        <v>0</v>
      </c>
      <c r="U77" s="202">
        <v>2.09</v>
      </c>
      <c r="V77" s="202">
        <v>0.25</v>
      </c>
      <c r="W77" s="202">
        <v>0.6</v>
      </c>
      <c r="X77" s="202">
        <v>2.63</v>
      </c>
      <c r="Y77" s="202">
        <v>0</v>
      </c>
      <c r="Z77" s="202">
        <v>4.96</v>
      </c>
      <c r="AA77" s="202">
        <v>1.6</v>
      </c>
      <c r="AB77" s="202">
        <v>0</v>
      </c>
      <c r="AC77" s="202">
        <v>20.190000000000001</v>
      </c>
      <c r="AD77" s="202">
        <v>0</v>
      </c>
      <c r="AE77" s="202">
        <v>0</v>
      </c>
      <c r="AF77" s="202">
        <v>0</v>
      </c>
      <c r="AG77" s="202">
        <v>35.36</v>
      </c>
      <c r="AH77" s="202">
        <v>0</v>
      </c>
      <c r="AI77" s="202">
        <v>57.99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17.989999999999998</v>
      </c>
      <c r="E78" s="202">
        <v>0</v>
      </c>
      <c r="F78" s="202">
        <v>0</v>
      </c>
      <c r="G78" s="202">
        <v>30.77</v>
      </c>
      <c r="H78" s="202">
        <v>0</v>
      </c>
      <c r="I78" s="202">
        <v>9.6300000000000008</v>
      </c>
      <c r="J78" s="202">
        <v>28.88</v>
      </c>
      <c r="K78" s="202">
        <v>0</v>
      </c>
      <c r="L78" s="202">
        <v>0.25</v>
      </c>
      <c r="M78" s="202">
        <v>2.58</v>
      </c>
      <c r="N78" s="202">
        <v>2.11</v>
      </c>
      <c r="O78" s="202">
        <v>2.97</v>
      </c>
      <c r="P78" s="202">
        <v>0.82</v>
      </c>
      <c r="Q78" s="202">
        <v>0.13</v>
      </c>
      <c r="R78" s="202">
        <v>-11.71</v>
      </c>
      <c r="S78" s="202">
        <v>-6.62</v>
      </c>
      <c r="T78" s="202">
        <v>0</v>
      </c>
      <c r="U78" s="202">
        <v>2.09</v>
      </c>
      <c r="V78" s="202">
        <v>0.25</v>
      </c>
      <c r="W78" s="202">
        <v>0.6</v>
      </c>
      <c r="X78" s="202">
        <v>2.63</v>
      </c>
      <c r="Y78" s="202">
        <v>0</v>
      </c>
      <c r="Z78" s="202">
        <v>4.96</v>
      </c>
      <c r="AA78" s="202">
        <v>1.6</v>
      </c>
      <c r="AB78" s="202">
        <v>0</v>
      </c>
      <c r="AC78" s="202">
        <v>20.190000000000001</v>
      </c>
      <c r="AD78" s="202">
        <v>0</v>
      </c>
      <c r="AE78" s="202">
        <v>0</v>
      </c>
      <c r="AF78" s="202">
        <v>0</v>
      </c>
      <c r="AG78" s="202">
        <v>35.36</v>
      </c>
      <c r="AH78" s="202">
        <v>0</v>
      </c>
      <c r="AI78" s="202">
        <v>57.99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18.079999999999998</v>
      </c>
      <c r="E79" s="202">
        <v>0</v>
      </c>
      <c r="F79" s="202">
        <v>0</v>
      </c>
      <c r="G79" s="202">
        <v>30.77</v>
      </c>
      <c r="H79" s="202">
        <v>0</v>
      </c>
      <c r="I79" s="202">
        <v>9.6300000000000008</v>
      </c>
      <c r="J79" s="202">
        <v>28.88</v>
      </c>
      <c r="K79" s="202">
        <v>0</v>
      </c>
      <c r="L79" s="202">
        <v>0.25</v>
      </c>
      <c r="M79" s="202">
        <v>2.58</v>
      </c>
      <c r="N79" s="202">
        <v>2.11</v>
      </c>
      <c r="O79" s="202">
        <v>2.97</v>
      </c>
      <c r="P79" s="202">
        <v>0.82</v>
      </c>
      <c r="Q79" s="202">
        <v>0.13</v>
      </c>
      <c r="R79" s="202">
        <v>-11.71</v>
      </c>
      <c r="S79" s="202">
        <v>-6.62</v>
      </c>
      <c r="T79" s="202">
        <v>0</v>
      </c>
      <c r="U79" s="202">
        <v>2.09</v>
      </c>
      <c r="V79" s="202">
        <v>0.25</v>
      </c>
      <c r="W79" s="202">
        <v>0.6</v>
      </c>
      <c r="X79" s="202">
        <v>2.63</v>
      </c>
      <c r="Y79" s="202">
        <v>0</v>
      </c>
      <c r="Z79" s="202">
        <v>4.96</v>
      </c>
      <c r="AA79" s="202">
        <v>1.6</v>
      </c>
      <c r="AB79" s="202">
        <v>0</v>
      </c>
      <c r="AC79" s="202">
        <v>20.190000000000001</v>
      </c>
      <c r="AD79" s="202">
        <v>0</v>
      </c>
      <c r="AE79" s="202">
        <v>0</v>
      </c>
      <c r="AF79" s="202">
        <v>0</v>
      </c>
      <c r="AG79" s="202">
        <v>35.36</v>
      </c>
      <c r="AH79" s="202">
        <v>0</v>
      </c>
      <c r="AI79" s="202">
        <v>57.99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18.079999999999998</v>
      </c>
      <c r="E80" s="202">
        <v>0</v>
      </c>
      <c r="F80" s="202">
        <v>0</v>
      </c>
      <c r="G80" s="202">
        <v>30.77</v>
      </c>
      <c r="H80" s="202">
        <v>0</v>
      </c>
      <c r="I80" s="202">
        <v>9.6300000000000008</v>
      </c>
      <c r="J80" s="202">
        <v>28.88</v>
      </c>
      <c r="K80" s="202">
        <v>0</v>
      </c>
      <c r="L80" s="202">
        <v>0.25</v>
      </c>
      <c r="M80" s="202">
        <v>2.58</v>
      </c>
      <c r="N80" s="202">
        <v>2.11</v>
      </c>
      <c r="O80" s="202">
        <v>2.97</v>
      </c>
      <c r="P80" s="202">
        <v>0.82</v>
      </c>
      <c r="Q80" s="202">
        <v>0.13</v>
      </c>
      <c r="R80" s="202">
        <v>-11.71</v>
      </c>
      <c r="S80" s="202">
        <v>-6.62</v>
      </c>
      <c r="T80" s="202">
        <v>0</v>
      </c>
      <c r="U80" s="202">
        <v>2.09</v>
      </c>
      <c r="V80" s="202">
        <v>0.25</v>
      </c>
      <c r="W80" s="202">
        <v>0.6</v>
      </c>
      <c r="X80" s="202">
        <v>2.63</v>
      </c>
      <c r="Y80" s="202">
        <v>0</v>
      </c>
      <c r="Z80" s="202">
        <v>4.96</v>
      </c>
      <c r="AA80" s="202">
        <v>1.6</v>
      </c>
      <c r="AB80" s="202">
        <v>0</v>
      </c>
      <c r="AC80" s="202">
        <v>20.190000000000001</v>
      </c>
      <c r="AD80" s="202">
        <v>0</v>
      </c>
      <c r="AE80" s="202">
        <v>0</v>
      </c>
      <c r="AF80" s="202">
        <v>0</v>
      </c>
      <c r="AG80" s="202">
        <v>35.36</v>
      </c>
      <c r="AH80" s="202">
        <v>0</v>
      </c>
      <c r="AI80" s="202">
        <v>57.99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18.079999999999998</v>
      </c>
      <c r="E81" s="202">
        <v>0</v>
      </c>
      <c r="F81" s="202">
        <v>0</v>
      </c>
      <c r="G81" s="202">
        <v>30.77</v>
      </c>
      <c r="H81" s="202">
        <v>0</v>
      </c>
      <c r="I81" s="202">
        <v>9.6300000000000008</v>
      </c>
      <c r="J81" s="202">
        <v>28.88</v>
      </c>
      <c r="K81" s="202">
        <v>0</v>
      </c>
      <c r="L81" s="202">
        <v>0.25</v>
      </c>
      <c r="M81" s="202">
        <v>2.58</v>
      </c>
      <c r="N81" s="202">
        <v>2.11</v>
      </c>
      <c r="O81" s="202">
        <v>2.97</v>
      </c>
      <c r="P81" s="202">
        <v>0.82</v>
      </c>
      <c r="Q81" s="202">
        <v>0.13</v>
      </c>
      <c r="R81" s="202">
        <v>-11.71</v>
      </c>
      <c r="S81" s="202">
        <v>-6.62</v>
      </c>
      <c r="T81" s="202">
        <v>0</v>
      </c>
      <c r="U81" s="202">
        <v>2.09</v>
      </c>
      <c r="V81" s="202">
        <v>0.25</v>
      </c>
      <c r="W81" s="202">
        <v>0.6</v>
      </c>
      <c r="X81" s="202">
        <v>2.63</v>
      </c>
      <c r="Y81" s="202">
        <v>0</v>
      </c>
      <c r="Z81" s="202">
        <v>4.96</v>
      </c>
      <c r="AA81" s="202">
        <v>1.6</v>
      </c>
      <c r="AB81" s="202">
        <v>0</v>
      </c>
      <c r="AC81" s="202">
        <v>19.190000000000001</v>
      </c>
      <c r="AD81" s="202">
        <v>0</v>
      </c>
      <c r="AE81" s="202">
        <v>0</v>
      </c>
      <c r="AF81" s="202">
        <v>0</v>
      </c>
      <c r="AG81" s="202">
        <v>35.36</v>
      </c>
      <c r="AH81" s="202">
        <v>0</v>
      </c>
      <c r="AI81" s="202">
        <v>57.99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18.079999999999998</v>
      </c>
      <c r="E82" s="202">
        <v>0</v>
      </c>
      <c r="F82" s="202">
        <v>0</v>
      </c>
      <c r="G82" s="202">
        <v>30.77</v>
      </c>
      <c r="H82" s="202">
        <v>0</v>
      </c>
      <c r="I82" s="202">
        <v>9.6300000000000008</v>
      </c>
      <c r="J82" s="202">
        <v>28.88</v>
      </c>
      <c r="K82" s="202">
        <v>0</v>
      </c>
      <c r="L82" s="202">
        <v>0.25</v>
      </c>
      <c r="M82" s="202">
        <v>2.58</v>
      </c>
      <c r="N82" s="202">
        <v>2.11</v>
      </c>
      <c r="O82" s="202">
        <v>2.97</v>
      </c>
      <c r="P82" s="202">
        <v>0.82</v>
      </c>
      <c r="Q82" s="202">
        <v>0.13</v>
      </c>
      <c r="R82" s="202">
        <v>-11.71</v>
      </c>
      <c r="S82" s="202">
        <v>-6.62</v>
      </c>
      <c r="T82" s="202">
        <v>0</v>
      </c>
      <c r="U82" s="202">
        <v>2.09</v>
      </c>
      <c r="V82" s="202">
        <v>0.25</v>
      </c>
      <c r="W82" s="202">
        <v>0.6</v>
      </c>
      <c r="X82" s="202">
        <v>2.63</v>
      </c>
      <c r="Y82" s="202">
        <v>0</v>
      </c>
      <c r="Z82" s="202">
        <v>4.96</v>
      </c>
      <c r="AA82" s="202">
        <v>1.6</v>
      </c>
      <c r="AB82" s="202">
        <v>0</v>
      </c>
      <c r="AC82" s="202">
        <v>19.190000000000001</v>
      </c>
      <c r="AD82" s="202">
        <v>0</v>
      </c>
      <c r="AE82" s="202">
        <v>0</v>
      </c>
      <c r="AF82" s="202">
        <v>0</v>
      </c>
      <c r="AG82" s="202">
        <v>35.36</v>
      </c>
      <c r="AH82" s="202">
        <v>0</v>
      </c>
      <c r="AI82" s="202">
        <v>57.99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18.079999999999998</v>
      </c>
      <c r="E83" s="202">
        <v>0</v>
      </c>
      <c r="F83" s="202">
        <v>0</v>
      </c>
      <c r="G83" s="202">
        <v>30.81</v>
      </c>
      <c r="H83" s="202">
        <v>0</v>
      </c>
      <c r="I83" s="202">
        <v>9.6300000000000008</v>
      </c>
      <c r="J83" s="202">
        <v>28.88</v>
      </c>
      <c r="K83" s="202">
        <v>0</v>
      </c>
      <c r="L83" s="202">
        <v>0.25</v>
      </c>
      <c r="M83" s="202">
        <v>2.58</v>
      </c>
      <c r="N83" s="202">
        <v>2.11</v>
      </c>
      <c r="O83" s="202">
        <v>2.97</v>
      </c>
      <c r="P83" s="202">
        <v>0.82</v>
      </c>
      <c r="Q83" s="202">
        <v>-32.53</v>
      </c>
      <c r="R83" s="202">
        <v>-21.83</v>
      </c>
      <c r="S83" s="202">
        <v>-22.14</v>
      </c>
      <c r="T83" s="202">
        <v>0</v>
      </c>
      <c r="U83" s="202">
        <v>2.09</v>
      </c>
      <c r="V83" s="202">
        <v>0.19</v>
      </c>
      <c r="W83" s="202">
        <v>0.6</v>
      </c>
      <c r="X83" s="202">
        <v>2.63</v>
      </c>
      <c r="Y83" s="202">
        <v>0</v>
      </c>
      <c r="Z83" s="202">
        <v>4.96</v>
      </c>
      <c r="AA83" s="202">
        <v>1.6</v>
      </c>
      <c r="AB83" s="202">
        <v>0</v>
      </c>
      <c r="AC83" s="202">
        <v>19.190000000000001</v>
      </c>
      <c r="AD83" s="202">
        <v>0</v>
      </c>
      <c r="AE83" s="202">
        <v>0</v>
      </c>
      <c r="AF83" s="202">
        <v>0</v>
      </c>
      <c r="AG83" s="202">
        <v>35.36</v>
      </c>
      <c r="AH83" s="202">
        <v>0</v>
      </c>
      <c r="AI83" s="202">
        <v>57.99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18.079999999999998</v>
      </c>
      <c r="E84" s="202">
        <v>0</v>
      </c>
      <c r="F84" s="202">
        <v>0</v>
      </c>
      <c r="G84" s="202">
        <v>30.81</v>
      </c>
      <c r="H84" s="202">
        <v>0</v>
      </c>
      <c r="I84" s="202">
        <v>9.6300000000000008</v>
      </c>
      <c r="J84" s="202">
        <v>28.88</v>
      </c>
      <c r="K84" s="202">
        <v>0</v>
      </c>
      <c r="L84" s="202">
        <v>0.25</v>
      </c>
      <c r="M84" s="202">
        <v>2.58</v>
      </c>
      <c r="N84" s="202">
        <v>2.11</v>
      </c>
      <c r="O84" s="202">
        <v>2.97</v>
      </c>
      <c r="P84" s="202">
        <v>0.82</v>
      </c>
      <c r="Q84" s="202">
        <v>-30.16</v>
      </c>
      <c r="R84" s="202">
        <v>-19.39</v>
      </c>
      <c r="S84" s="202">
        <v>-19.100000000000001</v>
      </c>
      <c r="T84" s="202">
        <v>0</v>
      </c>
      <c r="U84" s="202">
        <v>2.09</v>
      </c>
      <c r="V84" s="202">
        <v>0.12</v>
      </c>
      <c r="W84" s="202">
        <v>0.6</v>
      </c>
      <c r="X84" s="202">
        <v>2.63</v>
      </c>
      <c r="Y84" s="202">
        <v>0</v>
      </c>
      <c r="Z84" s="202">
        <v>4.96</v>
      </c>
      <c r="AA84" s="202">
        <v>1.6</v>
      </c>
      <c r="AB84" s="202">
        <v>0</v>
      </c>
      <c r="AC84" s="202">
        <v>19.190000000000001</v>
      </c>
      <c r="AD84" s="202">
        <v>0</v>
      </c>
      <c r="AE84" s="202">
        <v>0</v>
      </c>
      <c r="AF84" s="202">
        <v>0</v>
      </c>
      <c r="AG84" s="202">
        <v>35.36</v>
      </c>
      <c r="AH84" s="202">
        <v>0</v>
      </c>
      <c r="AI84" s="202">
        <v>57.99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18.079999999999998</v>
      </c>
      <c r="E85" s="202">
        <v>0</v>
      </c>
      <c r="F85" s="202">
        <v>0</v>
      </c>
      <c r="G85" s="202">
        <v>30.81</v>
      </c>
      <c r="H85" s="202">
        <v>0</v>
      </c>
      <c r="I85" s="202">
        <v>9.6300000000000008</v>
      </c>
      <c r="J85" s="202">
        <v>28.88</v>
      </c>
      <c r="K85" s="202">
        <v>0</v>
      </c>
      <c r="L85" s="202">
        <v>0.25</v>
      </c>
      <c r="M85" s="202">
        <v>2.58</v>
      </c>
      <c r="N85" s="202">
        <v>2.11</v>
      </c>
      <c r="O85" s="202">
        <v>2.97</v>
      </c>
      <c r="P85" s="202">
        <v>0.82</v>
      </c>
      <c r="Q85" s="202">
        <v>-30.27</v>
      </c>
      <c r="R85" s="202">
        <v>-19.559999999999999</v>
      </c>
      <c r="S85" s="202">
        <v>-19.27</v>
      </c>
      <c r="T85" s="202">
        <v>0</v>
      </c>
      <c r="U85" s="202">
        <v>2.09</v>
      </c>
      <c r="V85" s="202">
        <v>0.12</v>
      </c>
      <c r="W85" s="202">
        <v>0.6</v>
      </c>
      <c r="X85" s="202">
        <v>2.63</v>
      </c>
      <c r="Y85" s="202">
        <v>0</v>
      </c>
      <c r="Z85" s="202">
        <v>4.95</v>
      </c>
      <c r="AA85" s="202">
        <v>1.6</v>
      </c>
      <c r="AB85" s="202">
        <v>0</v>
      </c>
      <c r="AC85" s="202">
        <v>19.190000000000001</v>
      </c>
      <c r="AD85" s="202">
        <v>0</v>
      </c>
      <c r="AE85" s="202">
        <v>0</v>
      </c>
      <c r="AF85" s="202">
        <v>0</v>
      </c>
      <c r="AG85" s="202">
        <v>35.36</v>
      </c>
      <c r="AH85" s="202">
        <v>0</v>
      </c>
      <c r="AI85" s="202">
        <v>57.99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18.079999999999998</v>
      </c>
      <c r="E86" s="202">
        <v>0</v>
      </c>
      <c r="F86" s="202">
        <v>0</v>
      </c>
      <c r="G86" s="202">
        <v>30.81</v>
      </c>
      <c r="H86" s="202">
        <v>0</v>
      </c>
      <c r="I86" s="202">
        <v>9.6300000000000008</v>
      </c>
      <c r="J86" s="202">
        <v>28.88</v>
      </c>
      <c r="K86" s="202">
        <v>0</v>
      </c>
      <c r="L86" s="202">
        <v>0.25</v>
      </c>
      <c r="M86" s="202">
        <v>2.58</v>
      </c>
      <c r="N86" s="202">
        <v>2.11</v>
      </c>
      <c r="O86" s="202">
        <v>2.97</v>
      </c>
      <c r="P86" s="202">
        <v>0.82</v>
      </c>
      <c r="Q86" s="202">
        <v>-30.27</v>
      </c>
      <c r="R86" s="202">
        <v>-19.559999999999999</v>
      </c>
      <c r="S86" s="202">
        <v>-19.27</v>
      </c>
      <c r="T86" s="202">
        <v>0</v>
      </c>
      <c r="U86" s="202">
        <v>2.09</v>
      </c>
      <c r="V86" s="202">
        <v>0.06</v>
      </c>
      <c r="W86" s="202">
        <v>0.6</v>
      </c>
      <c r="X86" s="202">
        <v>2.63</v>
      </c>
      <c r="Y86" s="202">
        <v>0</v>
      </c>
      <c r="Z86" s="202">
        <v>4.96</v>
      </c>
      <c r="AA86" s="202">
        <v>1.6</v>
      </c>
      <c r="AB86" s="202">
        <v>0</v>
      </c>
      <c r="AC86" s="202">
        <v>19.190000000000001</v>
      </c>
      <c r="AD86" s="202">
        <v>0</v>
      </c>
      <c r="AE86" s="202">
        <v>0</v>
      </c>
      <c r="AF86" s="202">
        <v>0</v>
      </c>
      <c r="AG86" s="202">
        <v>35.36</v>
      </c>
      <c r="AH86" s="202">
        <v>0</v>
      </c>
      <c r="AI86" s="202">
        <v>57.99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18.079999999999998</v>
      </c>
      <c r="E87" s="202">
        <v>0</v>
      </c>
      <c r="F87" s="202">
        <v>0</v>
      </c>
      <c r="G87" s="202">
        <v>30.81</v>
      </c>
      <c r="H87" s="202">
        <v>0</v>
      </c>
      <c r="I87" s="202">
        <v>9.6300000000000008</v>
      </c>
      <c r="J87" s="202">
        <v>28.88</v>
      </c>
      <c r="K87" s="202">
        <v>0</v>
      </c>
      <c r="L87" s="202">
        <v>0.25</v>
      </c>
      <c r="M87" s="202">
        <v>2.58</v>
      </c>
      <c r="N87" s="202">
        <v>2.11</v>
      </c>
      <c r="O87" s="202">
        <v>2.97</v>
      </c>
      <c r="P87" s="202">
        <v>0.82</v>
      </c>
      <c r="Q87" s="202">
        <v>0.37</v>
      </c>
      <c r="R87" s="202">
        <v>-2.54</v>
      </c>
      <c r="S87" s="202">
        <v>-2.44</v>
      </c>
      <c r="T87" s="202">
        <v>0</v>
      </c>
      <c r="U87" s="202">
        <v>2.09</v>
      </c>
      <c r="V87" s="202">
        <v>0.06</v>
      </c>
      <c r="W87" s="202">
        <v>0.6</v>
      </c>
      <c r="X87" s="202">
        <v>2.63</v>
      </c>
      <c r="Y87" s="202">
        <v>0</v>
      </c>
      <c r="Z87" s="202">
        <v>4.96</v>
      </c>
      <c r="AA87" s="202">
        <v>1.6</v>
      </c>
      <c r="AB87" s="202">
        <v>0</v>
      </c>
      <c r="AC87" s="202">
        <v>19.190000000000001</v>
      </c>
      <c r="AD87" s="202">
        <v>0</v>
      </c>
      <c r="AE87" s="202">
        <v>0</v>
      </c>
      <c r="AF87" s="202">
        <v>0</v>
      </c>
      <c r="AG87" s="202">
        <v>35.36</v>
      </c>
      <c r="AH87" s="202">
        <v>0</v>
      </c>
      <c r="AI87" s="202">
        <v>57.99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18.079999999999998</v>
      </c>
      <c r="E88" s="202">
        <v>0</v>
      </c>
      <c r="F88" s="202">
        <v>0</v>
      </c>
      <c r="G88" s="202">
        <v>30.81</v>
      </c>
      <c r="H88" s="202">
        <v>0</v>
      </c>
      <c r="I88" s="202">
        <v>9.6300000000000008</v>
      </c>
      <c r="J88" s="202">
        <v>28.88</v>
      </c>
      <c r="K88" s="202">
        <v>0</v>
      </c>
      <c r="L88" s="202">
        <v>0.25</v>
      </c>
      <c r="M88" s="202">
        <v>2.58</v>
      </c>
      <c r="N88" s="202">
        <v>2.11</v>
      </c>
      <c r="O88" s="202">
        <v>2.97</v>
      </c>
      <c r="P88" s="202">
        <v>0.82</v>
      </c>
      <c r="Q88" s="202">
        <v>0.37</v>
      </c>
      <c r="R88" s="202">
        <v>0.38</v>
      </c>
      <c r="S88" s="202">
        <v>0.47</v>
      </c>
      <c r="T88" s="202">
        <v>0</v>
      </c>
      <c r="U88" s="202">
        <v>2.09</v>
      </c>
      <c r="V88" s="202">
        <v>0</v>
      </c>
      <c r="W88" s="202">
        <v>0.6</v>
      </c>
      <c r="X88" s="202">
        <v>2.63</v>
      </c>
      <c r="Y88" s="202">
        <v>0</v>
      </c>
      <c r="Z88" s="202">
        <v>4.96</v>
      </c>
      <c r="AA88" s="202">
        <v>1.6</v>
      </c>
      <c r="AB88" s="202">
        <v>0</v>
      </c>
      <c r="AC88" s="202">
        <v>19.190000000000001</v>
      </c>
      <c r="AD88" s="202">
        <v>0</v>
      </c>
      <c r="AE88" s="202">
        <v>0</v>
      </c>
      <c r="AF88" s="202">
        <v>0</v>
      </c>
      <c r="AG88" s="202">
        <v>35.36</v>
      </c>
      <c r="AH88" s="202">
        <v>0</v>
      </c>
      <c r="AI88" s="202">
        <v>57.99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18.079999999999998</v>
      </c>
      <c r="E89" s="202">
        <v>0</v>
      </c>
      <c r="F89" s="202">
        <v>0</v>
      </c>
      <c r="G89" s="202">
        <v>30.81</v>
      </c>
      <c r="H89" s="202">
        <v>0</v>
      </c>
      <c r="I89" s="202">
        <v>9.6300000000000008</v>
      </c>
      <c r="J89" s="202">
        <v>28.88</v>
      </c>
      <c r="K89" s="202">
        <v>0</v>
      </c>
      <c r="L89" s="202">
        <v>0.25</v>
      </c>
      <c r="M89" s="202">
        <v>2.58</v>
      </c>
      <c r="N89" s="202">
        <v>2.11</v>
      </c>
      <c r="O89" s="202">
        <v>2.97</v>
      </c>
      <c r="P89" s="202">
        <v>0.82</v>
      </c>
      <c r="Q89" s="202">
        <v>0.37</v>
      </c>
      <c r="R89" s="202">
        <v>0.38</v>
      </c>
      <c r="S89" s="202">
        <v>0.47</v>
      </c>
      <c r="T89" s="202">
        <v>0</v>
      </c>
      <c r="U89" s="202">
        <v>2.09</v>
      </c>
      <c r="V89" s="202">
        <v>0</v>
      </c>
      <c r="W89" s="202">
        <v>0.6</v>
      </c>
      <c r="X89" s="202">
        <v>2.63</v>
      </c>
      <c r="Y89" s="202">
        <v>0</v>
      </c>
      <c r="Z89" s="202">
        <v>4.96</v>
      </c>
      <c r="AA89" s="202">
        <v>1.6</v>
      </c>
      <c r="AB89" s="202">
        <v>0</v>
      </c>
      <c r="AC89" s="202">
        <v>19.190000000000001</v>
      </c>
      <c r="AD89" s="202">
        <v>0</v>
      </c>
      <c r="AE89" s="202">
        <v>0</v>
      </c>
      <c r="AF89" s="202">
        <v>0</v>
      </c>
      <c r="AG89" s="202">
        <v>35.36</v>
      </c>
      <c r="AH89" s="202">
        <v>0</v>
      </c>
      <c r="AI89" s="202">
        <v>57.99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18.079999999999998</v>
      </c>
      <c r="E90" s="202">
        <v>0</v>
      </c>
      <c r="F90" s="202">
        <v>0</v>
      </c>
      <c r="G90" s="202">
        <v>30.81</v>
      </c>
      <c r="H90" s="202">
        <v>0</v>
      </c>
      <c r="I90" s="202">
        <v>9.6300000000000008</v>
      </c>
      <c r="J90" s="202">
        <v>28.88</v>
      </c>
      <c r="K90" s="202">
        <v>0</v>
      </c>
      <c r="L90" s="202">
        <v>0.25</v>
      </c>
      <c r="M90" s="202">
        <v>2.58</v>
      </c>
      <c r="N90" s="202">
        <v>2.11</v>
      </c>
      <c r="O90" s="202">
        <v>2.97</v>
      </c>
      <c r="P90" s="202">
        <v>0.82</v>
      </c>
      <c r="Q90" s="202">
        <v>0.37</v>
      </c>
      <c r="R90" s="202">
        <v>0.38</v>
      </c>
      <c r="S90" s="202">
        <v>0.47</v>
      </c>
      <c r="T90" s="202">
        <v>0</v>
      </c>
      <c r="U90" s="202">
        <v>2.09</v>
      </c>
      <c r="V90" s="202">
        <v>0</v>
      </c>
      <c r="W90" s="202">
        <v>0.6</v>
      </c>
      <c r="X90" s="202">
        <v>2.63</v>
      </c>
      <c r="Y90" s="202">
        <v>0</v>
      </c>
      <c r="Z90" s="202">
        <v>4.96</v>
      </c>
      <c r="AA90" s="202">
        <v>1.6</v>
      </c>
      <c r="AB90" s="202">
        <v>0</v>
      </c>
      <c r="AC90" s="202">
        <v>18.34</v>
      </c>
      <c r="AD90" s="202">
        <v>0</v>
      </c>
      <c r="AE90" s="202">
        <v>0</v>
      </c>
      <c r="AF90" s="202">
        <v>0</v>
      </c>
      <c r="AG90" s="202">
        <v>35.36</v>
      </c>
      <c r="AH90" s="202">
        <v>0</v>
      </c>
      <c r="AI90" s="202">
        <v>57.99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18.309999999999999</v>
      </c>
      <c r="E91" s="202">
        <v>0</v>
      </c>
      <c r="F91" s="202">
        <v>0</v>
      </c>
      <c r="G91" s="202">
        <v>30.81</v>
      </c>
      <c r="H91" s="202">
        <v>0</v>
      </c>
      <c r="I91" s="202">
        <v>9.6300000000000008</v>
      </c>
      <c r="J91" s="202">
        <v>28.88</v>
      </c>
      <c r="K91" s="202">
        <v>7.9</v>
      </c>
      <c r="L91" s="202">
        <v>0.25</v>
      </c>
      <c r="M91" s="202">
        <v>2.58</v>
      </c>
      <c r="N91" s="202">
        <v>2.11</v>
      </c>
      <c r="O91" s="202">
        <v>2.97</v>
      </c>
      <c r="P91" s="202">
        <v>0.82</v>
      </c>
      <c r="Q91" s="202">
        <v>0.37</v>
      </c>
      <c r="R91" s="202">
        <v>0.38</v>
      </c>
      <c r="S91" s="202">
        <v>0.47</v>
      </c>
      <c r="T91" s="202">
        <v>0</v>
      </c>
      <c r="U91" s="202">
        <v>2.09</v>
      </c>
      <c r="V91" s="202">
        <v>0</v>
      </c>
      <c r="W91" s="202">
        <v>0.6</v>
      </c>
      <c r="X91" s="202">
        <v>2.63</v>
      </c>
      <c r="Y91" s="202">
        <v>0</v>
      </c>
      <c r="Z91" s="202">
        <v>4.96</v>
      </c>
      <c r="AA91" s="202">
        <v>1.6</v>
      </c>
      <c r="AB91" s="202">
        <v>0</v>
      </c>
      <c r="AC91" s="202">
        <v>18.34</v>
      </c>
      <c r="AD91" s="202">
        <v>0</v>
      </c>
      <c r="AE91" s="202">
        <v>0</v>
      </c>
      <c r="AF91" s="202">
        <v>0</v>
      </c>
      <c r="AG91" s="202">
        <v>35.36</v>
      </c>
      <c r="AH91" s="202">
        <v>0</v>
      </c>
      <c r="AI91" s="202">
        <v>57.99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18.309999999999999</v>
      </c>
      <c r="E92" s="202">
        <v>0</v>
      </c>
      <c r="F92" s="202">
        <v>0</v>
      </c>
      <c r="G92" s="202">
        <v>30.81</v>
      </c>
      <c r="H92" s="202">
        <v>0</v>
      </c>
      <c r="I92" s="202">
        <v>9.6300000000000008</v>
      </c>
      <c r="J92" s="202">
        <v>28.88</v>
      </c>
      <c r="K92" s="202">
        <v>5.37</v>
      </c>
      <c r="L92" s="202">
        <v>0.25</v>
      </c>
      <c r="M92" s="202">
        <v>2.58</v>
      </c>
      <c r="N92" s="202">
        <v>2.11</v>
      </c>
      <c r="O92" s="202">
        <v>2.97</v>
      </c>
      <c r="P92" s="202">
        <v>0.82</v>
      </c>
      <c r="Q92" s="202">
        <v>0.37</v>
      </c>
      <c r="R92" s="202">
        <v>0.38</v>
      </c>
      <c r="S92" s="202">
        <v>0.47</v>
      </c>
      <c r="T92" s="202">
        <v>0</v>
      </c>
      <c r="U92" s="202">
        <v>2.09</v>
      </c>
      <c r="V92" s="202">
        <v>0</v>
      </c>
      <c r="W92" s="202">
        <v>0.6</v>
      </c>
      <c r="X92" s="202">
        <v>2.63</v>
      </c>
      <c r="Y92" s="202">
        <v>0</v>
      </c>
      <c r="Z92" s="202">
        <v>4.96</v>
      </c>
      <c r="AA92" s="202">
        <v>1.6</v>
      </c>
      <c r="AB92" s="202">
        <v>0</v>
      </c>
      <c r="AC92" s="202">
        <v>18.34</v>
      </c>
      <c r="AD92" s="202">
        <v>0</v>
      </c>
      <c r="AE92" s="202">
        <v>0</v>
      </c>
      <c r="AF92" s="202">
        <v>0</v>
      </c>
      <c r="AG92" s="202">
        <v>35.36</v>
      </c>
      <c r="AH92" s="202">
        <v>0</v>
      </c>
      <c r="AI92" s="202">
        <v>57.99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18.309999999999999</v>
      </c>
      <c r="E93" s="202">
        <v>0</v>
      </c>
      <c r="F93" s="202">
        <v>0</v>
      </c>
      <c r="G93" s="202">
        <v>30.81</v>
      </c>
      <c r="H93" s="202">
        <v>0</v>
      </c>
      <c r="I93" s="202">
        <v>9.6300000000000008</v>
      </c>
      <c r="J93" s="202">
        <v>28.88</v>
      </c>
      <c r="K93" s="202">
        <v>5.57</v>
      </c>
      <c r="L93" s="202">
        <v>0.25</v>
      </c>
      <c r="M93" s="202">
        <v>2.58</v>
      </c>
      <c r="N93" s="202">
        <v>2.11</v>
      </c>
      <c r="O93" s="202">
        <v>2.97</v>
      </c>
      <c r="P93" s="202">
        <v>0.82</v>
      </c>
      <c r="Q93" s="202">
        <v>0.37</v>
      </c>
      <c r="R93" s="202">
        <v>0.38</v>
      </c>
      <c r="S93" s="202">
        <v>0.47</v>
      </c>
      <c r="T93" s="202">
        <v>0</v>
      </c>
      <c r="U93" s="202">
        <v>2.09</v>
      </c>
      <c r="V93" s="202">
        <v>0</v>
      </c>
      <c r="W93" s="202">
        <v>0.6</v>
      </c>
      <c r="X93" s="202">
        <v>2.63</v>
      </c>
      <c r="Y93" s="202">
        <v>0</v>
      </c>
      <c r="Z93" s="202">
        <v>4.96</v>
      </c>
      <c r="AA93" s="202">
        <v>1.6</v>
      </c>
      <c r="AB93" s="202">
        <v>0</v>
      </c>
      <c r="AC93" s="202">
        <v>18.34</v>
      </c>
      <c r="AD93" s="202">
        <v>0</v>
      </c>
      <c r="AE93" s="202">
        <v>0</v>
      </c>
      <c r="AF93" s="202">
        <v>0</v>
      </c>
      <c r="AG93" s="202">
        <v>35.36</v>
      </c>
      <c r="AH93" s="202">
        <v>0</v>
      </c>
      <c r="AI93" s="202">
        <v>57.99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18.309999999999999</v>
      </c>
      <c r="E94" s="202">
        <v>0</v>
      </c>
      <c r="F94" s="202">
        <v>0</v>
      </c>
      <c r="G94" s="202">
        <v>30.81</v>
      </c>
      <c r="H94" s="202">
        <v>0</v>
      </c>
      <c r="I94" s="202">
        <v>9.6300000000000008</v>
      </c>
      <c r="J94" s="202">
        <v>28.88</v>
      </c>
      <c r="K94" s="202">
        <v>23.04</v>
      </c>
      <c r="L94" s="202">
        <v>0.25</v>
      </c>
      <c r="M94" s="202">
        <v>2.58</v>
      </c>
      <c r="N94" s="202">
        <v>2.11</v>
      </c>
      <c r="O94" s="202">
        <v>2.97</v>
      </c>
      <c r="P94" s="202">
        <v>0.82</v>
      </c>
      <c r="Q94" s="202">
        <v>0.37</v>
      </c>
      <c r="R94" s="202">
        <v>0.38</v>
      </c>
      <c r="S94" s="202">
        <v>0.47</v>
      </c>
      <c r="T94" s="202">
        <v>0</v>
      </c>
      <c r="U94" s="202">
        <v>2.09</v>
      </c>
      <c r="V94" s="202">
        <v>0</v>
      </c>
      <c r="W94" s="202">
        <v>0.6</v>
      </c>
      <c r="X94" s="202">
        <v>2.63</v>
      </c>
      <c r="Y94" s="202">
        <v>0</v>
      </c>
      <c r="Z94" s="202">
        <v>4.96</v>
      </c>
      <c r="AA94" s="202">
        <v>1.6</v>
      </c>
      <c r="AB94" s="202">
        <v>0</v>
      </c>
      <c r="AC94" s="202">
        <v>18.34</v>
      </c>
      <c r="AD94" s="202">
        <v>0</v>
      </c>
      <c r="AE94" s="202">
        <v>0</v>
      </c>
      <c r="AF94" s="202">
        <v>0</v>
      </c>
      <c r="AG94" s="202">
        <v>35.36</v>
      </c>
      <c r="AH94" s="202">
        <v>0</v>
      </c>
      <c r="AI94" s="202">
        <v>57.99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18.77</v>
      </c>
      <c r="E95" s="202">
        <v>0</v>
      </c>
      <c r="F95" s="202">
        <v>0</v>
      </c>
      <c r="G95" s="202">
        <v>30.81</v>
      </c>
      <c r="H95" s="202">
        <v>0</v>
      </c>
      <c r="I95" s="202">
        <v>9.6300000000000008</v>
      </c>
      <c r="J95" s="202">
        <v>28.88</v>
      </c>
      <c r="K95" s="202">
        <v>40.6</v>
      </c>
      <c r="L95" s="202">
        <v>0.25</v>
      </c>
      <c r="M95" s="202">
        <v>2.58</v>
      </c>
      <c r="N95" s="202">
        <v>2.11</v>
      </c>
      <c r="O95" s="202">
        <v>2.97</v>
      </c>
      <c r="P95" s="202">
        <v>0.82</v>
      </c>
      <c r="Q95" s="202">
        <v>0.37</v>
      </c>
      <c r="R95" s="202">
        <v>0.38</v>
      </c>
      <c r="S95" s="202">
        <v>0.47</v>
      </c>
      <c r="T95" s="202">
        <v>0</v>
      </c>
      <c r="U95" s="202">
        <v>2.09</v>
      </c>
      <c r="V95" s="202">
        <v>0</v>
      </c>
      <c r="W95" s="202">
        <v>0.6</v>
      </c>
      <c r="X95" s="202">
        <v>2.63</v>
      </c>
      <c r="Y95" s="202">
        <v>0</v>
      </c>
      <c r="Z95" s="202">
        <v>4.96</v>
      </c>
      <c r="AA95" s="202">
        <v>1.6</v>
      </c>
      <c r="AB95" s="202">
        <v>0</v>
      </c>
      <c r="AC95" s="202">
        <v>20.58</v>
      </c>
      <c r="AD95" s="202">
        <v>0</v>
      </c>
      <c r="AE95" s="202">
        <v>0</v>
      </c>
      <c r="AF95" s="202">
        <v>0</v>
      </c>
      <c r="AG95" s="202">
        <v>35.36</v>
      </c>
      <c r="AH95" s="202">
        <v>0</v>
      </c>
      <c r="AI95" s="202">
        <v>57.99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18.77</v>
      </c>
      <c r="E96" s="202">
        <v>0</v>
      </c>
      <c r="F96" s="202">
        <v>0</v>
      </c>
      <c r="G96" s="202">
        <v>30.81</v>
      </c>
      <c r="H96" s="202">
        <v>0</v>
      </c>
      <c r="I96" s="202">
        <v>9.6300000000000008</v>
      </c>
      <c r="J96" s="202">
        <v>28.88</v>
      </c>
      <c r="K96" s="202">
        <v>63.91</v>
      </c>
      <c r="L96" s="202">
        <v>0.25</v>
      </c>
      <c r="M96" s="202">
        <v>2.58</v>
      </c>
      <c r="N96" s="202">
        <v>2.11</v>
      </c>
      <c r="O96" s="202">
        <v>2.97</v>
      </c>
      <c r="P96" s="202">
        <v>0.82</v>
      </c>
      <c r="Q96" s="202">
        <v>0.37</v>
      </c>
      <c r="R96" s="202">
        <v>0.38</v>
      </c>
      <c r="S96" s="202">
        <v>0.47</v>
      </c>
      <c r="T96" s="202">
        <v>0</v>
      </c>
      <c r="U96" s="202">
        <v>2.09</v>
      </c>
      <c r="V96" s="202">
        <v>0</v>
      </c>
      <c r="W96" s="202">
        <v>0.6</v>
      </c>
      <c r="X96" s="202">
        <v>2.63</v>
      </c>
      <c r="Y96" s="202">
        <v>0</v>
      </c>
      <c r="Z96" s="202">
        <v>4.96</v>
      </c>
      <c r="AA96" s="202">
        <v>1.6</v>
      </c>
      <c r="AB96" s="202">
        <v>0</v>
      </c>
      <c r="AC96" s="202">
        <v>20.58</v>
      </c>
      <c r="AD96" s="202">
        <v>0</v>
      </c>
      <c r="AE96" s="202">
        <v>0</v>
      </c>
      <c r="AF96" s="202">
        <v>0</v>
      </c>
      <c r="AG96" s="202">
        <v>35.36</v>
      </c>
      <c r="AH96" s="202">
        <v>0</v>
      </c>
      <c r="AI96" s="202">
        <v>57.99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18.77</v>
      </c>
      <c r="E97" s="202">
        <v>0</v>
      </c>
      <c r="F97" s="202">
        <v>0</v>
      </c>
      <c r="G97" s="202">
        <v>30.81</v>
      </c>
      <c r="H97" s="202">
        <v>0</v>
      </c>
      <c r="I97" s="202">
        <v>9.6300000000000008</v>
      </c>
      <c r="J97" s="202">
        <v>28.88</v>
      </c>
      <c r="K97" s="202">
        <v>56.41</v>
      </c>
      <c r="L97" s="202">
        <v>0.25</v>
      </c>
      <c r="M97" s="202">
        <v>2.58</v>
      </c>
      <c r="N97" s="202">
        <v>2.11</v>
      </c>
      <c r="O97" s="202">
        <v>2.97</v>
      </c>
      <c r="P97" s="202">
        <v>0.82</v>
      </c>
      <c r="Q97" s="202">
        <v>0.37</v>
      </c>
      <c r="R97" s="202">
        <v>0.38</v>
      </c>
      <c r="S97" s="202">
        <v>0.47</v>
      </c>
      <c r="T97" s="202">
        <v>0</v>
      </c>
      <c r="U97" s="202">
        <v>2.09</v>
      </c>
      <c r="V97" s="202">
        <v>1.91</v>
      </c>
      <c r="W97" s="202">
        <v>0.6</v>
      </c>
      <c r="X97" s="202">
        <v>2.63</v>
      </c>
      <c r="Y97" s="202">
        <v>0</v>
      </c>
      <c r="Z97" s="202">
        <v>4.96</v>
      </c>
      <c r="AA97" s="202">
        <v>1.6</v>
      </c>
      <c r="AB97" s="202">
        <v>0</v>
      </c>
      <c r="AC97" s="202">
        <v>20.58</v>
      </c>
      <c r="AD97" s="202">
        <v>0</v>
      </c>
      <c r="AE97" s="202">
        <v>0</v>
      </c>
      <c r="AF97" s="202">
        <v>0</v>
      </c>
      <c r="AG97" s="202">
        <v>35.36</v>
      </c>
      <c r="AH97" s="202">
        <v>0</v>
      </c>
      <c r="AI97" s="202">
        <v>57.99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18.77</v>
      </c>
      <c r="E98" s="202">
        <v>0</v>
      </c>
      <c r="F98" s="202">
        <v>0</v>
      </c>
      <c r="G98" s="202">
        <v>30.81</v>
      </c>
      <c r="H98" s="202">
        <v>0</v>
      </c>
      <c r="I98" s="202">
        <v>9.6300000000000008</v>
      </c>
      <c r="J98" s="202">
        <v>28.88</v>
      </c>
      <c r="K98" s="202">
        <v>46.46</v>
      </c>
      <c r="L98" s="202">
        <v>0.25</v>
      </c>
      <c r="M98" s="202">
        <v>2.58</v>
      </c>
      <c r="N98" s="202">
        <v>2.11</v>
      </c>
      <c r="O98" s="202">
        <v>2.97</v>
      </c>
      <c r="P98" s="202">
        <v>0.82</v>
      </c>
      <c r="Q98" s="202">
        <v>0.37</v>
      </c>
      <c r="R98" s="202">
        <v>0.38</v>
      </c>
      <c r="S98" s="202">
        <v>0.47</v>
      </c>
      <c r="T98" s="202">
        <v>0</v>
      </c>
      <c r="U98" s="202">
        <v>2.09</v>
      </c>
      <c r="V98" s="202">
        <v>1.91</v>
      </c>
      <c r="W98" s="202">
        <v>0.6</v>
      </c>
      <c r="X98" s="202">
        <v>2.63</v>
      </c>
      <c r="Y98" s="202">
        <v>0</v>
      </c>
      <c r="Z98" s="202">
        <v>4.96</v>
      </c>
      <c r="AA98" s="202">
        <v>1.6</v>
      </c>
      <c r="AB98" s="202">
        <v>0</v>
      </c>
      <c r="AC98" s="202">
        <v>20.58</v>
      </c>
      <c r="AD98" s="202">
        <v>0</v>
      </c>
      <c r="AE98" s="202">
        <v>0</v>
      </c>
      <c r="AF98" s="202">
        <v>0</v>
      </c>
      <c r="AG98" s="202">
        <v>35.36</v>
      </c>
      <c r="AH98" s="202">
        <v>0</v>
      </c>
      <c r="AI98" s="202">
        <v>57.99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0.43905749999999921</v>
      </c>
      <c r="E99">
        <f t="shared" si="0"/>
        <v>0</v>
      </c>
      <c r="F99">
        <f t="shared" si="0"/>
        <v>0</v>
      </c>
      <c r="G99">
        <f t="shared" si="0"/>
        <v>0.73907999999999929</v>
      </c>
      <c r="H99">
        <f t="shared" si="0"/>
        <v>0</v>
      </c>
      <c r="I99">
        <f t="shared" si="0"/>
        <v>0.23111999999999991</v>
      </c>
      <c r="J99">
        <f t="shared" si="0"/>
        <v>0.69888000000000106</v>
      </c>
      <c r="K99">
        <f t="shared" si="0"/>
        <v>0.97502999999999918</v>
      </c>
      <c r="L99">
        <f t="shared" si="0"/>
        <v>2.2044999999999992E-2</v>
      </c>
      <c r="M99">
        <f t="shared" si="0"/>
        <v>6.1920000000000128E-2</v>
      </c>
      <c r="N99">
        <f t="shared" si="0"/>
        <v>5.0640000000000115E-2</v>
      </c>
      <c r="O99">
        <f t="shared" si="0"/>
        <v>7.1280000000000038E-2</v>
      </c>
      <c r="P99">
        <f t="shared" si="0"/>
        <v>3.7759999999999884E-2</v>
      </c>
      <c r="Q99">
        <f t="shared" si="0"/>
        <v>-2.049999999999999E-2</v>
      </c>
      <c r="R99">
        <f t="shared" si="0"/>
        <v>-6.1467500000000022E-2</v>
      </c>
      <c r="S99">
        <f t="shared" si="0"/>
        <v>-3.6862500000000013E-2</v>
      </c>
      <c r="T99">
        <f t="shared" si="0"/>
        <v>0</v>
      </c>
      <c r="U99">
        <f t="shared" si="0"/>
        <v>5.6250000000000036E-2</v>
      </c>
      <c r="V99">
        <f t="shared" si="0"/>
        <v>5.382500000000001E-3</v>
      </c>
      <c r="W99">
        <f t="shared" si="0"/>
        <v>1.4422500000000022E-2</v>
      </c>
      <c r="X99">
        <f t="shared" si="0"/>
        <v>6.2809999999999935E-2</v>
      </c>
      <c r="Y99">
        <f t="shared" si="0"/>
        <v>0</v>
      </c>
      <c r="Z99">
        <f t="shared" si="0"/>
        <v>0.3902500000000001</v>
      </c>
      <c r="AA99">
        <f t="shared" si="0"/>
        <v>3.7574999999999935E-2</v>
      </c>
      <c r="AB99">
        <f t="shared" si="0"/>
        <v>0</v>
      </c>
      <c r="AC99">
        <f t="shared" si="0"/>
        <v>0.46134250000000021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0.84864000000000051</v>
      </c>
      <c r="AH99">
        <f t="shared" si="0"/>
        <v>2.4047499999999999E-2</v>
      </c>
      <c r="AI99">
        <f t="shared" si="0"/>
        <v>1.3917599999999968</v>
      </c>
      <c r="AJ99">
        <f t="shared" si="0"/>
        <v>0</v>
      </c>
      <c r="AK99">
        <f t="shared" si="0"/>
        <v>0.18227500000000016</v>
      </c>
      <c r="AL99">
        <f t="shared" si="0"/>
        <v>0</v>
      </c>
      <c r="AM99">
        <f t="shared" si="0"/>
        <v>7.9377500000000004E-2</v>
      </c>
      <c r="AN99">
        <f t="shared" si="0"/>
        <v>0</v>
      </c>
      <c r="AO99">
        <f t="shared" si="0"/>
        <v>7.4987399999999891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45606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57</v>
      </c>
      <c r="C3" s="103">
        <f>'IDT-1 Calculation'!DG3</f>
        <v>-57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67</v>
      </c>
      <c r="C4" s="95">
        <f>'IDT-1 Calculation'!DG4</f>
        <v>-67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82</v>
      </c>
      <c r="C5" s="95">
        <f>'IDT-1 Calculation'!DG5</f>
        <v>-82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92</v>
      </c>
      <c r="C6" s="95">
        <f>'IDT-1 Calculation'!DG6</f>
        <v>-92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107</v>
      </c>
      <c r="C7" s="95">
        <f>'IDT-1 Calculation'!DG7</f>
        <v>-107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116</v>
      </c>
      <c r="C8" s="95">
        <f>'IDT-1 Calculation'!DG8</f>
        <v>-116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121</v>
      </c>
      <c r="C9" s="95">
        <f>'IDT-1 Calculation'!DG9</f>
        <v>-121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126</v>
      </c>
      <c r="C10" s="95">
        <f>'IDT-1 Calculation'!DG10</f>
        <v>-126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113</v>
      </c>
      <c r="C11" s="95">
        <f>'IDT-1 Calculation'!DG11</f>
        <v>-113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126</v>
      </c>
      <c r="C12" s="95">
        <f>'IDT-1 Calculation'!DG12</f>
        <v>-126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126</v>
      </c>
      <c r="C13" s="95">
        <f>'IDT-1 Calculation'!DG13</f>
        <v>-126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131</v>
      </c>
      <c r="C14" s="95">
        <f>'IDT-1 Calculation'!DG14</f>
        <v>-131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134</v>
      </c>
      <c r="C15" s="95">
        <f>'IDT-1 Calculation'!DG15</f>
        <v>-134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133</v>
      </c>
      <c r="C16" s="95">
        <f>'IDT-1 Calculation'!DG16</f>
        <v>-133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136</v>
      </c>
      <c r="C17" s="95">
        <f>'IDT-1 Calculation'!DG17</f>
        <v>-136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138</v>
      </c>
      <c r="C18" s="95">
        <f>'IDT-1 Calculation'!DG18</f>
        <v>-138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145</v>
      </c>
      <c r="C19" s="95">
        <f>'IDT-1 Calculation'!DG19</f>
        <v>-145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146</v>
      </c>
      <c r="C20" s="95">
        <f>'IDT-1 Calculation'!DG20</f>
        <v>-146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146</v>
      </c>
      <c r="C21" s="95">
        <f>'IDT-1 Calculation'!DG21</f>
        <v>-146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149</v>
      </c>
      <c r="C22" s="95">
        <f>'IDT-1 Calculation'!DG22</f>
        <v>-149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146</v>
      </c>
      <c r="C23" s="95">
        <f>'IDT-1 Calculation'!DG23</f>
        <v>-146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141</v>
      </c>
      <c r="C24" s="95">
        <f>'IDT-1 Calculation'!DG24</f>
        <v>-141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136</v>
      </c>
      <c r="C25" s="95">
        <f>'IDT-1 Calculation'!DG25</f>
        <v>-136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211</v>
      </c>
      <c r="C26" s="95">
        <f>'IDT-1 Calculation'!DG26</f>
        <v>-89.33</v>
      </c>
      <c r="D26" s="95">
        <f>'IDT-1 Calculation'!DH26</f>
        <v>0</v>
      </c>
      <c r="E26" s="95">
        <f>'IDT-1 Calculation'!DI26</f>
        <v>0</v>
      </c>
      <c r="F26" s="95">
        <f>'IDT-1 Calculation'!DJ26</f>
        <v>-121.67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-67</v>
      </c>
      <c r="D64" s="95">
        <f>'IDT-1 Calculation'!DH64</f>
        <v>0</v>
      </c>
      <c r="E64" s="95">
        <f>'IDT-1 Calculation'!DI64</f>
        <v>0</v>
      </c>
      <c r="F64" s="95">
        <f>'IDT-1 Calculation'!DJ64</f>
        <v>67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-78</v>
      </c>
      <c r="D65" s="95">
        <f>'IDT-1 Calculation'!DH65</f>
        <v>0</v>
      </c>
      <c r="E65" s="95">
        <f>'IDT-1 Calculation'!DI65</f>
        <v>0</v>
      </c>
      <c r="F65" s="95">
        <f>'IDT-1 Calculation'!DJ65</f>
        <v>78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-80</v>
      </c>
      <c r="D66" s="95">
        <f>'IDT-1 Calculation'!DH66</f>
        <v>0</v>
      </c>
      <c r="E66" s="95">
        <f>'IDT-1 Calculation'!DI66</f>
        <v>0</v>
      </c>
      <c r="F66" s="95">
        <f>'IDT-1 Calculation'!DJ66</f>
        <v>80</v>
      </c>
      <c r="G66" s="100">
        <f t="shared" si="0"/>
        <v>0</v>
      </c>
    </row>
    <row r="67" spans="1:7">
      <c r="A67" s="99" t="s">
        <v>109</v>
      </c>
      <c r="B67" s="95">
        <f>'IDT-1 Calculation'!DF67</f>
        <v>44</v>
      </c>
      <c r="C67" s="95">
        <f>'IDT-1 Calculation'!DG67</f>
        <v>-82</v>
      </c>
      <c r="D67" s="95">
        <f>'IDT-1 Calculation'!DH67</f>
        <v>0</v>
      </c>
      <c r="E67" s="95">
        <f>'IDT-1 Calculation'!DI67</f>
        <v>0</v>
      </c>
      <c r="F67" s="95">
        <f>'IDT-1 Calculation'!DJ67</f>
        <v>38</v>
      </c>
      <c r="G67" s="100">
        <f t="shared" si="0"/>
        <v>0</v>
      </c>
    </row>
    <row r="68" spans="1:7">
      <c r="A68" s="99" t="s">
        <v>110</v>
      </c>
      <c r="B68" s="95">
        <f>'IDT-1 Calculation'!DF68</f>
        <v>46.64</v>
      </c>
      <c r="C68" s="95">
        <f>'IDT-1 Calculation'!DG68</f>
        <v>-86</v>
      </c>
      <c r="D68" s="95">
        <f>'IDT-1 Calculation'!DH68</f>
        <v>0</v>
      </c>
      <c r="E68" s="95">
        <f>'IDT-1 Calculation'!DI68</f>
        <v>0</v>
      </c>
      <c r="F68" s="95">
        <f>'IDT-1 Calculation'!DJ68</f>
        <v>39.36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33.082000000000001</v>
      </c>
      <c r="C69" s="95">
        <f>'IDT-1 Calculation'!DG69</f>
        <v>-61</v>
      </c>
      <c r="D69" s="95">
        <f>'IDT-1 Calculation'!DH69</f>
        <v>0</v>
      </c>
      <c r="E69" s="95">
        <f>'IDT-1 Calculation'!DI69</f>
        <v>0</v>
      </c>
      <c r="F69" s="95">
        <f>'IDT-1 Calculation'!DJ69</f>
        <v>27.917999999999999</v>
      </c>
      <c r="G69" s="100">
        <f t="shared" si="1"/>
        <v>0</v>
      </c>
    </row>
    <row r="70" spans="1:7">
      <c r="A70" s="99" t="s">
        <v>112</v>
      </c>
      <c r="B70" s="95">
        <f>'IDT-1 Calculation'!DF70</f>
        <v>25.489000000000001</v>
      </c>
      <c r="C70" s="95">
        <f>'IDT-1 Calculation'!DG70</f>
        <v>-47</v>
      </c>
      <c r="D70" s="95">
        <f>'IDT-1 Calculation'!DH70</f>
        <v>0</v>
      </c>
      <c r="E70" s="95">
        <f>'IDT-1 Calculation'!DI70</f>
        <v>0</v>
      </c>
      <c r="F70" s="95">
        <f>'IDT-1 Calculation'!DJ70</f>
        <v>21.510999999999999</v>
      </c>
      <c r="G70" s="100">
        <f t="shared" si="1"/>
        <v>0</v>
      </c>
    </row>
    <row r="71" spans="1:7">
      <c r="A71" s="99" t="s">
        <v>113</v>
      </c>
      <c r="B71" s="95">
        <f>'IDT-1 Calculation'!DF71</f>
        <v>92</v>
      </c>
      <c r="C71" s="95">
        <f>'IDT-1 Calculation'!DG71</f>
        <v>-1</v>
      </c>
      <c r="D71" s="95">
        <f>'IDT-1 Calculation'!DH71</f>
        <v>0</v>
      </c>
      <c r="E71" s="95">
        <f>'IDT-1 Calculation'!DI71</f>
        <v>0</v>
      </c>
      <c r="F71" s="95">
        <f>'IDT-1 Calculation'!DJ71</f>
        <v>-91</v>
      </c>
      <c r="G71" s="100">
        <f t="shared" si="1"/>
        <v>0</v>
      </c>
    </row>
    <row r="72" spans="1:7">
      <c r="A72" s="99" t="s">
        <v>114</v>
      </c>
      <c r="B72" s="95">
        <f>'IDT-1 Calculation'!DF72</f>
        <v>87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-87</v>
      </c>
      <c r="G72" s="100">
        <f t="shared" si="1"/>
        <v>0</v>
      </c>
    </row>
    <row r="73" spans="1:7">
      <c r="A73" s="99" t="s">
        <v>115</v>
      </c>
      <c r="B73" s="95">
        <f>'IDT-1 Calculation'!DF73</f>
        <v>94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-94</v>
      </c>
      <c r="G73" s="100">
        <f t="shared" si="1"/>
        <v>0</v>
      </c>
    </row>
    <row r="74" spans="1:7">
      <c r="A74" s="99" t="s">
        <v>116</v>
      </c>
      <c r="B74" s="95">
        <f>'IDT-1 Calculation'!DF74</f>
        <v>98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-98</v>
      </c>
      <c r="G74" s="100">
        <f t="shared" si="1"/>
        <v>0</v>
      </c>
    </row>
    <row r="75" spans="1:7">
      <c r="A75" s="99" t="s">
        <v>117</v>
      </c>
      <c r="B75" s="95">
        <f>'IDT-1 Calculation'!DF75</f>
        <v>76</v>
      </c>
      <c r="C75" s="95">
        <f>'IDT-1 Calculation'!DG75</f>
        <v>10</v>
      </c>
      <c r="D75" s="95">
        <f>'IDT-1 Calculation'!DH75</f>
        <v>0</v>
      </c>
      <c r="E75" s="95">
        <f>'IDT-1 Calculation'!DI75</f>
        <v>0</v>
      </c>
      <c r="F75" s="95">
        <f>'IDT-1 Calculation'!DJ75</f>
        <v>-86</v>
      </c>
      <c r="G75" s="100">
        <f t="shared" si="1"/>
        <v>0</v>
      </c>
    </row>
    <row r="76" spans="1:7">
      <c r="A76" s="99" t="s">
        <v>118</v>
      </c>
      <c r="B76" s="95">
        <f>'IDT-1 Calculation'!DF76</f>
        <v>94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-94</v>
      </c>
      <c r="G76" s="100">
        <f t="shared" si="1"/>
        <v>0</v>
      </c>
    </row>
    <row r="77" spans="1:7">
      <c r="A77" s="99" t="s">
        <v>119</v>
      </c>
      <c r="B77" s="95">
        <f>'IDT-1 Calculation'!DF77</f>
        <v>99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-99</v>
      </c>
      <c r="G77" s="100">
        <f t="shared" si="1"/>
        <v>0</v>
      </c>
    </row>
    <row r="78" spans="1:7">
      <c r="A78" s="99" t="s">
        <v>120</v>
      </c>
      <c r="B78" s="95">
        <f>'IDT-1 Calculation'!DF78</f>
        <v>94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-94</v>
      </c>
      <c r="G78" s="100">
        <f t="shared" si="1"/>
        <v>0</v>
      </c>
    </row>
    <row r="79" spans="1:7">
      <c r="A79" s="99" t="s">
        <v>121</v>
      </c>
      <c r="B79" s="95">
        <f>'IDT-1 Calculation'!DF79</f>
        <v>110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-110</v>
      </c>
      <c r="G79" s="100">
        <f t="shared" si="1"/>
        <v>0</v>
      </c>
    </row>
    <row r="80" spans="1:7">
      <c r="A80" s="99" t="s">
        <v>122</v>
      </c>
      <c r="B80" s="95">
        <f>'IDT-1 Calculation'!DF80</f>
        <v>134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-134</v>
      </c>
      <c r="G80" s="100">
        <f t="shared" si="1"/>
        <v>0</v>
      </c>
    </row>
    <row r="81" spans="1:7">
      <c r="A81" s="99" t="s">
        <v>123</v>
      </c>
      <c r="B81" s="95">
        <f>'IDT-1 Calculation'!DF81</f>
        <v>132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-132</v>
      </c>
      <c r="G81" s="100">
        <f t="shared" si="1"/>
        <v>0</v>
      </c>
    </row>
    <row r="82" spans="1:7">
      <c r="A82" s="99" t="s">
        <v>124</v>
      </c>
      <c r="B82" s="95">
        <f>'IDT-1 Calculation'!DF82</f>
        <v>139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-139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1.1058027499999998</v>
      </c>
      <c r="C99" s="111">
        <f>SUM(C3:C98)/4000</f>
        <v>-0.84883249999999999</v>
      </c>
      <c r="D99" s="111">
        <f>SUM(D3:D98)/4000</f>
        <v>0</v>
      </c>
      <c r="E99" s="111">
        <f>SUM(E3:E98)/4000</f>
        <v>0</v>
      </c>
      <c r="F99" s="111">
        <f>SUM(F3:F98)/4000</f>
        <v>-0.25697024999999996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10.86</v>
      </c>
      <c r="E3" s="202">
        <v>0</v>
      </c>
      <c r="F3" s="202">
        <v>0</v>
      </c>
      <c r="G3" s="202">
        <v>17.82</v>
      </c>
      <c r="H3" s="202">
        <v>0</v>
      </c>
      <c r="I3" s="202">
        <v>5.57</v>
      </c>
      <c r="J3" s="202">
        <v>16.98</v>
      </c>
      <c r="K3" s="202">
        <v>41.25</v>
      </c>
      <c r="L3" s="202">
        <v>20.84</v>
      </c>
      <c r="M3" s="202">
        <v>0</v>
      </c>
      <c r="N3" s="202">
        <v>1.23</v>
      </c>
      <c r="O3" s="202">
        <v>2.0499999999999998</v>
      </c>
      <c r="P3" s="202">
        <v>2.0499999999999998</v>
      </c>
      <c r="Q3" s="202">
        <v>-0.24</v>
      </c>
      <c r="R3" s="202">
        <v>1.25</v>
      </c>
      <c r="S3" s="202">
        <v>-1.28</v>
      </c>
      <c r="T3" s="202">
        <v>0</v>
      </c>
      <c r="U3" s="202">
        <v>13.37</v>
      </c>
      <c r="V3" s="202">
        <v>0</v>
      </c>
      <c r="W3" s="202">
        <v>0.35</v>
      </c>
      <c r="X3" s="202">
        <v>1.52</v>
      </c>
      <c r="Y3" s="202">
        <v>0</v>
      </c>
      <c r="Z3" s="202">
        <v>21.02</v>
      </c>
      <c r="AA3" s="202">
        <v>11.38</v>
      </c>
      <c r="AB3" s="202">
        <v>0</v>
      </c>
      <c r="AC3" s="202">
        <v>9.7100000000000009</v>
      </c>
      <c r="AD3" s="202">
        <v>0</v>
      </c>
      <c r="AE3" s="202">
        <v>0</v>
      </c>
      <c r="AF3" s="202">
        <v>0</v>
      </c>
      <c r="AG3" s="202">
        <v>20.09</v>
      </c>
      <c r="AH3" s="202">
        <v>0</v>
      </c>
      <c r="AI3" s="202">
        <v>32.94</v>
      </c>
      <c r="AJ3" s="202">
        <v>0</v>
      </c>
      <c r="AK3" s="202">
        <v>9.17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10.86</v>
      </c>
      <c r="E4" s="202">
        <v>0</v>
      </c>
      <c r="F4" s="202">
        <v>0</v>
      </c>
      <c r="G4" s="202">
        <v>17.82</v>
      </c>
      <c r="H4" s="202">
        <v>0</v>
      </c>
      <c r="I4" s="202">
        <v>5.57</v>
      </c>
      <c r="J4" s="202">
        <v>16.98</v>
      </c>
      <c r="K4" s="202">
        <v>41.78</v>
      </c>
      <c r="L4" s="202">
        <v>20.84</v>
      </c>
      <c r="M4" s="202">
        <v>0</v>
      </c>
      <c r="N4" s="202">
        <v>1.23</v>
      </c>
      <c r="O4" s="202">
        <v>2.0499999999999998</v>
      </c>
      <c r="P4" s="202">
        <v>2.0499999999999998</v>
      </c>
      <c r="Q4" s="202">
        <v>2.34</v>
      </c>
      <c r="R4" s="202">
        <v>1.25</v>
      </c>
      <c r="S4" s="202">
        <v>2.86</v>
      </c>
      <c r="T4" s="202">
        <v>0</v>
      </c>
      <c r="U4" s="202">
        <v>13.37</v>
      </c>
      <c r="V4" s="202">
        <v>0</v>
      </c>
      <c r="W4" s="202">
        <v>0.35</v>
      </c>
      <c r="X4" s="202">
        <v>1.52</v>
      </c>
      <c r="Y4" s="202">
        <v>0</v>
      </c>
      <c r="Z4" s="202">
        <v>21.02</v>
      </c>
      <c r="AA4" s="202">
        <v>11.38</v>
      </c>
      <c r="AB4" s="202">
        <v>0</v>
      </c>
      <c r="AC4" s="202">
        <v>10.039999999999999</v>
      </c>
      <c r="AD4" s="202">
        <v>0</v>
      </c>
      <c r="AE4" s="202">
        <v>0</v>
      </c>
      <c r="AF4" s="202">
        <v>0</v>
      </c>
      <c r="AG4" s="202">
        <v>20.09</v>
      </c>
      <c r="AH4" s="202">
        <v>0</v>
      </c>
      <c r="AI4" s="202">
        <v>32.94</v>
      </c>
      <c r="AJ4" s="202">
        <v>0</v>
      </c>
      <c r="AK4" s="202">
        <v>9.17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10.86</v>
      </c>
      <c r="E5" s="202">
        <v>0</v>
      </c>
      <c r="F5" s="202">
        <v>0</v>
      </c>
      <c r="G5" s="202">
        <v>17.82</v>
      </c>
      <c r="H5" s="202">
        <v>0</v>
      </c>
      <c r="I5" s="202">
        <v>5.57</v>
      </c>
      <c r="J5" s="202">
        <v>16.98</v>
      </c>
      <c r="K5" s="202">
        <v>41.78</v>
      </c>
      <c r="L5" s="202">
        <v>20.84</v>
      </c>
      <c r="M5" s="202">
        <v>0</v>
      </c>
      <c r="N5" s="202">
        <v>1.23</v>
      </c>
      <c r="O5" s="202">
        <v>2.0499999999999998</v>
      </c>
      <c r="P5" s="202">
        <v>8.83</v>
      </c>
      <c r="Q5" s="202">
        <v>2.34</v>
      </c>
      <c r="R5" s="202">
        <v>2.79</v>
      </c>
      <c r="S5" s="202">
        <v>2.86</v>
      </c>
      <c r="T5" s="202">
        <v>0</v>
      </c>
      <c r="U5" s="202">
        <v>13.37</v>
      </c>
      <c r="V5" s="202">
        <v>1.71</v>
      </c>
      <c r="W5" s="202">
        <v>0.35</v>
      </c>
      <c r="X5" s="202">
        <v>1.52</v>
      </c>
      <c r="Y5" s="202">
        <v>0</v>
      </c>
      <c r="Z5" s="202">
        <v>21.02</v>
      </c>
      <c r="AA5" s="202">
        <v>11.38</v>
      </c>
      <c r="AB5" s="202">
        <v>0</v>
      </c>
      <c r="AC5" s="202">
        <v>10.039999999999999</v>
      </c>
      <c r="AD5" s="202">
        <v>0</v>
      </c>
      <c r="AE5" s="202">
        <v>0</v>
      </c>
      <c r="AF5" s="202">
        <v>0</v>
      </c>
      <c r="AG5" s="202">
        <v>20.09</v>
      </c>
      <c r="AH5" s="202">
        <v>0</v>
      </c>
      <c r="AI5" s="202">
        <v>32.94</v>
      </c>
      <c r="AJ5" s="202">
        <v>0</v>
      </c>
      <c r="AK5" s="202">
        <v>12.6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10.86</v>
      </c>
      <c r="E6" s="202">
        <v>0</v>
      </c>
      <c r="F6" s="202">
        <v>0</v>
      </c>
      <c r="G6" s="202">
        <v>17.82</v>
      </c>
      <c r="H6" s="202">
        <v>0</v>
      </c>
      <c r="I6" s="202">
        <v>5.57</v>
      </c>
      <c r="J6" s="202">
        <v>16.98</v>
      </c>
      <c r="K6" s="202">
        <v>41.78</v>
      </c>
      <c r="L6" s="202">
        <v>20.84</v>
      </c>
      <c r="M6" s="202">
        <v>0</v>
      </c>
      <c r="N6" s="202">
        <v>1.23</v>
      </c>
      <c r="O6" s="202">
        <v>2.0499999999999998</v>
      </c>
      <c r="P6" s="202">
        <v>8.83</v>
      </c>
      <c r="Q6" s="202">
        <v>2.34</v>
      </c>
      <c r="R6" s="202">
        <v>2.79</v>
      </c>
      <c r="S6" s="202">
        <v>2.86</v>
      </c>
      <c r="T6" s="202">
        <v>0</v>
      </c>
      <c r="U6" s="202">
        <v>13.37</v>
      </c>
      <c r="V6" s="202">
        <v>1.71</v>
      </c>
      <c r="W6" s="202">
        <v>0.35</v>
      </c>
      <c r="X6" s="202">
        <v>1.52</v>
      </c>
      <c r="Y6" s="202">
        <v>0</v>
      </c>
      <c r="Z6" s="202">
        <v>21.02</v>
      </c>
      <c r="AA6" s="202">
        <v>11.38</v>
      </c>
      <c r="AB6" s="202">
        <v>0</v>
      </c>
      <c r="AC6" s="202">
        <v>10.039999999999999</v>
      </c>
      <c r="AD6" s="202">
        <v>0</v>
      </c>
      <c r="AE6" s="202">
        <v>0</v>
      </c>
      <c r="AF6" s="202">
        <v>0</v>
      </c>
      <c r="AG6" s="202">
        <v>20.09</v>
      </c>
      <c r="AH6" s="202">
        <v>0</v>
      </c>
      <c r="AI6" s="202">
        <v>32.94</v>
      </c>
      <c r="AJ6" s="202">
        <v>0</v>
      </c>
      <c r="AK6" s="202">
        <v>12.6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10.86</v>
      </c>
      <c r="E7" s="202">
        <v>0</v>
      </c>
      <c r="F7" s="202">
        <v>0</v>
      </c>
      <c r="G7" s="202">
        <v>17.82</v>
      </c>
      <c r="H7" s="202">
        <v>0</v>
      </c>
      <c r="I7" s="202">
        <v>5.57</v>
      </c>
      <c r="J7" s="202">
        <v>16.98</v>
      </c>
      <c r="K7" s="202">
        <v>41.78</v>
      </c>
      <c r="L7" s="202">
        <v>20.84</v>
      </c>
      <c r="M7" s="202">
        <v>0</v>
      </c>
      <c r="N7" s="202">
        <v>1.23</v>
      </c>
      <c r="O7" s="202">
        <v>2.0499999999999998</v>
      </c>
      <c r="P7" s="202">
        <v>8.83</v>
      </c>
      <c r="Q7" s="202">
        <v>2.34</v>
      </c>
      <c r="R7" s="202">
        <v>1.1000000000000001</v>
      </c>
      <c r="S7" s="202">
        <v>2.86</v>
      </c>
      <c r="T7" s="202">
        <v>0</v>
      </c>
      <c r="U7" s="202">
        <v>13.37</v>
      </c>
      <c r="V7" s="202">
        <v>0.19</v>
      </c>
      <c r="W7" s="202">
        <v>0.35</v>
      </c>
      <c r="X7" s="202">
        <v>1.52</v>
      </c>
      <c r="Y7" s="202">
        <v>0</v>
      </c>
      <c r="Z7" s="202">
        <v>29.66</v>
      </c>
      <c r="AA7" s="202">
        <v>11.38</v>
      </c>
      <c r="AB7" s="202">
        <v>0</v>
      </c>
      <c r="AC7" s="202">
        <v>10.039999999999999</v>
      </c>
      <c r="AD7" s="202">
        <v>0</v>
      </c>
      <c r="AE7" s="202">
        <v>0</v>
      </c>
      <c r="AF7" s="202">
        <v>0</v>
      </c>
      <c r="AG7" s="202">
        <v>20.09</v>
      </c>
      <c r="AH7" s="202">
        <v>0</v>
      </c>
      <c r="AI7" s="202">
        <v>32.94</v>
      </c>
      <c r="AJ7" s="202">
        <v>0</v>
      </c>
      <c r="AK7" s="202">
        <v>12.6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10.86</v>
      </c>
      <c r="E8" s="202">
        <v>0</v>
      </c>
      <c r="F8" s="202">
        <v>0</v>
      </c>
      <c r="G8" s="202">
        <v>17.82</v>
      </c>
      <c r="H8" s="202">
        <v>0</v>
      </c>
      <c r="I8" s="202">
        <v>5.57</v>
      </c>
      <c r="J8" s="202">
        <v>16.98</v>
      </c>
      <c r="K8" s="202">
        <v>41.78</v>
      </c>
      <c r="L8" s="202">
        <v>20.84</v>
      </c>
      <c r="M8" s="202">
        <v>0</v>
      </c>
      <c r="N8" s="202">
        <v>1.23</v>
      </c>
      <c r="O8" s="202">
        <v>2.0499999999999998</v>
      </c>
      <c r="P8" s="202">
        <v>8.83</v>
      </c>
      <c r="Q8" s="202">
        <v>2.34</v>
      </c>
      <c r="R8" s="202">
        <v>2.4500000000000002</v>
      </c>
      <c r="S8" s="202">
        <v>2.86</v>
      </c>
      <c r="T8" s="202">
        <v>0</v>
      </c>
      <c r="U8" s="202">
        <v>13.37</v>
      </c>
      <c r="V8" s="202">
        <v>0.19</v>
      </c>
      <c r="W8" s="202">
        <v>0.35</v>
      </c>
      <c r="X8" s="202">
        <v>1.52</v>
      </c>
      <c r="Y8" s="202">
        <v>0</v>
      </c>
      <c r="Z8" s="202">
        <v>32.54</v>
      </c>
      <c r="AA8" s="202">
        <v>11.38</v>
      </c>
      <c r="AB8" s="202">
        <v>0</v>
      </c>
      <c r="AC8" s="202">
        <v>10.039999999999999</v>
      </c>
      <c r="AD8" s="202">
        <v>0</v>
      </c>
      <c r="AE8" s="202">
        <v>0</v>
      </c>
      <c r="AF8" s="202">
        <v>0</v>
      </c>
      <c r="AG8" s="202">
        <v>20.09</v>
      </c>
      <c r="AH8" s="202">
        <v>0</v>
      </c>
      <c r="AI8" s="202">
        <v>32.94</v>
      </c>
      <c r="AJ8" s="202">
        <v>0</v>
      </c>
      <c r="AK8" s="202">
        <v>12.6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10.86</v>
      </c>
      <c r="E9" s="202">
        <v>0</v>
      </c>
      <c r="F9" s="202">
        <v>0</v>
      </c>
      <c r="G9" s="202">
        <v>17.82</v>
      </c>
      <c r="H9" s="202">
        <v>0</v>
      </c>
      <c r="I9" s="202">
        <v>5.57</v>
      </c>
      <c r="J9" s="202">
        <v>16.98</v>
      </c>
      <c r="K9" s="202">
        <v>41.78</v>
      </c>
      <c r="L9" s="202">
        <v>20.84</v>
      </c>
      <c r="M9" s="202">
        <v>0</v>
      </c>
      <c r="N9" s="202">
        <v>1.23</v>
      </c>
      <c r="O9" s="202">
        <v>2.0499999999999998</v>
      </c>
      <c r="P9" s="202">
        <v>8.83</v>
      </c>
      <c r="Q9" s="202">
        <v>2.34</v>
      </c>
      <c r="R9" s="202">
        <v>2.5</v>
      </c>
      <c r="S9" s="202">
        <v>2.86</v>
      </c>
      <c r="T9" s="202">
        <v>0</v>
      </c>
      <c r="U9" s="202">
        <v>13.37</v>
      </c>
      <c r="V9" s="202">
        <v>0.19</v>
      </c>
      <c r="W9" s="202">
        <v>0.35</v>
      </c>
      <c r="X9" s="202">
        <v>1.52</v>
      </c>
      <c r="Y9" s="202">
        <v>0</v>
      </c>
      <c r="Z9" s="202">
        <v>37.33</v>
      </c>
      <c r="AA9" s="202">
        <v>11.38</v>
      </c>
      <c r="AB9" s="202">
        <v>0</v>
      </c>
      <c r="AC9" s="202">
        <v>10.039999999999999</v>
      </c>
      <c r="AD9" s="202">
        <v>0</v>
      </c>
      <c r="AE9" s="202">
        <v>0</v>
      </c>
      <c r="AF9" s="202">
        <v>0</v>
      </c>
      <c r="AG9" s="202">
        <v>20.09</v>
      </c>
      <c r="AH9" s="202">
        <v>0</v>
      </c>
      <c r="AI9" s="202">
        <v>32.94</v>
      </c>
      <c r="AJ9" s="202">
        <v>0</v>
      </c>
      <c r="AK9" s="202">
        <v>12.6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10.86</v>
      </c>
      <c r="E10" s="202">
        <v>0</v>
      </c>
      <c r="F10" s="202">
        <v>0</v>
      </c>
      <c r="G10" s="202">
        <v>17.82</v>
      </c>
      <c r="H10" s="202">
        <v>0</v>
      </c>
      <c r="I10" s="202">
        <v>5.57</v>
      </c>
      <c r="J10" s="202">
        <v>16.98</v>
      </c>
      <c r="K10" s="202">
        <v>41.78</v>
      </c>
      <c r="L10" s="202">
        <v>20.84</v>
      </c>
      <c r="M10" s="202">
        <v>0</v>
      </c>
      <c r="N10" s="202">
        <v>1.23</v>
      </c>
      <c r="O10" s="202">
        <v>2.0499999999999998</v>
      </c>
      <c r="P10" s="202">
        <v>8.83</v>
      </c>
      <c r="Q10" s="202">
        <v>2.34</v>
      </c>
      <c r="R10" s="202">
        <v>2.5</v>
      </c>
      <c r="S10" s="202">
        <v>2.86</v>
      </c>
      <c r="T10" s="202">
        <v>0</v>
      </c>
      <c r="U10" s="202">
        <v>13.37</v>
      </c>
      <c r="V10" s="202">
        <v>0.19</v>
      </c>
      <c r="W10" s="202">
        <v>0.35</v>
      </c>
      <c r="X10" s="202">
        <v>1.52</v>
      </c>
      <c r="Y10" s="202">
        <v>0</v>
      </c>
      <c r="Z10" s="202">
        <v>37.33</v>
      </c>
      <c r="AA10" s="202">
        <v>11.38</v>
      </c>
      <c r="AB10" s="202">
        <v>0</v>
      </c>
      <c r="AC10" s="202">
        <v>10.039999999999999</v>
      </c>
      <c r="AD10" s="202">
        <v>0</v>
      </c>
      <c r="AE10" s="202">
        <v>0</v>
      </c>
      <c r="AF10" s="202">
        <v>0</v>
      </c>
      <c r="AG10" s="202">
        <v>20.09</v>
      </c>
      <c r="AH10" s="202">
        <v>0</v>
      </c>
      <c r="AI10" s="202">
        <v>32.94</v>
      </c>
      <c r="AJ10" s="202">
        <v>0</v>
      </c>
      <c r="AK10" s="202">
        <v>12.6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10.86</v>
      </c>
      <c r="E11" s="202">
        <v>0</v>
      </c>
      <c r="F11" s="202">
        <v>0</v>
      </c>
      <c r="G11" s="202">
        <v>17.82</v>
      </c>
      <c r="H11" s="202">
        <v>0</v>
      </c>
      <c r="I11" s="202">
        <v>5.57</v>
      </c>
      <c r="J11" s="202">
        <v>16.98</v>
      </c>
      <c r="K11" s="202">
        <v>41.78</v>
      </c>
      <c r="L11" s="202">
        <v>20.84</v>
      </c>
      <c r="M11" s="202">
        <v>0</v>
      </c>
      <c r="N11" s="202">
        <v>1.23</v>
      </c>
      <c r="O11" s="202">
        <v>2.0499999999999998</v>
      </c>
      <c r="P11" s="202">
        <v>8.83</v>
      </c>
      <c r="Q11" s="202">
        <v>2.34</v>
      </c>
      <c r="R11" s="202">
        <v>2.5</v>
      </c>
      <c r="S11" s="202">
        <v>2.86</v>
      </c>
      <c r="T11" s="202">
        <v>0</v>
      </c>
      <c r="U11" s="202">
        <v>13.37</v>
      </c>
      <c r="V11" s="202">
        <v>0.19</v>
      </c>
      <c r="W11" s="202">
        <v>0.35</v>
      </c>
      <c r="X11" s="202">
        <v>1.52</v>
      </c>
      <c r="Y11" s="202">
        <v>0</v>
      </c>
      <c r="Z11" s="202">
        <v>37.33</v>
      </c>
      <c r="AA11" s="202">
        <v>11.38</v>
      </c>
      <c r="AB11" s="202">
        <v>0</v>
      </c>
      <c r="AC11" s="202">
        <v>10.039999999999999</v>
      </c>
      <c r="AD11" s="202">
        <v>0</v>
      </c>
      <c r="AE11" s="202">
        <v>0</v>
      </c>
      <c r="AF11" s="202">
        <v>0</v>
      </c>
      <c r="AG11" s="202">
        <v>20.09</v>
      </c>
      <c r="AH11" s="202">
        <v>0</v>
      </c>
      <c r="AI11" s="202">
        <v>32.94</v>
      </c>
      <c r="AJ11" s="202">
        <v>0</v>
      </c>
      <c r="AK11" s="202">
        <v>12.6</v>
      </c>
      <c r="AL11" s="202">
        <v>0</v>
      </c>
      <c r="AM11" s="202">
        <v>183.6</v>
      </c>
      <c r="AN11" s="202">
        <v>0</v>
      </c>
      <c r="AO11" s="202">
        <v>183.6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10.86</v>
      </c>
      <c r="E12" s="202">
        <v>0</v>
      </c>
      <c r="F12" s="202">
        <v>0</v>
      </c>
      <c r="G12" s="202">
        <v>17.82</v>
      </c>
      <c r="H12" s="202">
        <v>0</v>
      </c>
      <c r="I12" s="202">
        <v>5.57</v>
      </c>
      <c r="J12" s="202">
        <v>16.98</v>
      </c>
      <c r="K12" s="202">
        <v>41.78</v>
      </c>
      <c r="L12" s="202">
        <v>20.84</v>
      </c>
      <c r="M12" s="202">
        <v>0</v>
      </c>
      <c r="N12" s="202">
        <v>1.23</v>
      </c>
      <c r="O12" s="202">
        <v>2.0499999999999998</v>
      </c>
      <c r="P12" s="202">
        <v>8.83</v>
      </c>
      <c r="Q12" s="202">
        <v>2.34</v>
      </c>
      <c r="R12" s="202">
        <v>2.5</v>
      </c>
      <c r="S12" s="202">
        <v>2.86</v>
      </c>
      <c r="T12" s="202">
        <v>0</v>
      </c>
      <c r="U12" s="202">
        <v>13.37</v>
      </c>
      <c r="V12" s="202">
        <v>0.19</v>
      </c>
      <c r="W12" s="202">
        <v>0.35</v>
      </c>
      <c r="X12" s="202">
        <v>1.52</v>
      </c>
      <c r="Y12" s="202">
        <v>0</v>
      </c>
      <c r="Z12" s="202">
        <v>33.5</v>
      </c>
      <c r="AA12" s="202">
        <v>11.38</v>
      </c>
      <c r="AB12" s="202">
        <v>0</v>
      </c>
      <c r="AC12" s="202">
        <v>10.039999999999999</v>
      </c>
      <c r="AD12" s="202">
        <v>0</v>
      </c>
      <c r="AE12" s="202">
        <v>0</v>
      </c>
      <c r="AF12" s="202">
        <v>0</v>
      </c>
      <c r="AG12" s="202">
        <v>20.09</v>
      </c>
      <c r="AH12" s="202">
        <v>0</v>
      </c>
      <c r="AI12" s="202">
        <v>32.94</v>
      </c>
      <c r="AJ12" s="202">
        <v>0</v>
      </c>
      <c r="AK12" s="202">
        <v>12.6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10.86</v>
      </c>
      <c r="E13" s="202">
        <v>0</v>
      </c>
      <c r="F13" s="202">
        <v>0</v>
      </c>
      <c r="G13" s="202">
        <v>17.82</v>
      </c>
      <c r="H13" s="202">
        <v>0</v>
      </c>
      <c r="I13" s="202">
        <v>5.57</v>
      </c>
      <c r="J13" s="202">
        <v>16.98</v>
      </c>
      <c r="K13" s="202">
        <v>41.78</v>
      </c>
      <c r="L13" s="202">
        <v>20.84</v>
      </c>
      <c r="M13" s="202">
        <v>0</v>
      </c>
      <c r="N13" s="202">
        <v>1.23</v>
      </c>
      <c r="O13" s="202">
        <v>2.0499999999999998</v>
      </c>
      <c r="P13" s="202">
        <v>8.83</v>
      </c>
      <c r="Q13" s="202">
        <v>2.34</v>
      </c>
      <c r="R13" s="202">
        <v>2.5</v>
      </c>
      <c r="S13" s="202">
        <v>2.86</v>
      </c>
      <c r="T13" s="202">
        <v>0</v>
      </c>
      <c r="U13" s="202">
        <v>13.37</v>
      </c>
      <c r="V13" s="202">
        <v>0.19</v>
      </c>
      <c r="W13" s="202">
        <v>0.35</v>
      </c>
      <c r="X13" s="202">
        <v>1.52</v>
      </c>
      <c r="Y13" s="202">
        <v>0</v>
      </c>
      <c r="Z13" s="202">
        <v>37.33</v>
      </c>
      <c r="AA13" s="202">
        <v>11.38</v>
      </c>
      <c r="AB13" s="202">
        <v>0</v>
      </c>
      <c r="AC13" s="202">
        <v>10.039999999999999</v>
      </c>
      <c r="AD13" s="202">
        <v>0</v>
      </c>
      <c r="AE13" s="202">
        <v>0</v>
      </c>
      <c r="AF13" s="202">
        <v>0</v>
      </c>
      <c r="AG13" s="202">
        <v>20.09</v>
      </c>
      <c r="AH13" s="202">
        <v>0</v>
      </c>
      <c r="AI13" s="202">
        <v>32.94</v>
      </c>
      <c r="AJ13" s="202">
        <v>0</v>
      </c>
      <c r="AK13" s="202">
        <v>12.6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10.86</v>
      </c>
      <c r="E14" s="202">
        <v>0</v>
      </c>
      <c r="F14" s="202">
        <v>0</v>
      </c>
      <c r="G14" s="202">
        <v>17.82</v>
      </c>
      <c r="H14" s="202">
        <v>0</v>
      </c>
      <c r="I14" s="202">
        <v>5.57</v>
      </c>
      <c r="J14" s="202">
        <v>16.98</v>
      </c>
      <c r="K14" s="202">
        <v>41.78</v>
      </c>
      <c r="L14" s="202">
        <v>20.84</v>
      </c>
      <c r="M14" s="202">
        <v>0</v>
      </c>
      <c r="N14" s="202">
        <v>1.23</v>
      </c>
      <c r="O14" s="202">
        <v>2.0499999999999998</v>
      </c>
      <c r="P14" s="202">
        <v>8.83</v>
      </c>
      <c r="Q14" s="202">
        <v>2.34</v>
      </c>
      <c r="R14" s="202">
        <v>2.5</v>
      </c>
      <c r="S14" s="202">
        <v>2.86</v>
      </c>
      <c r="T14" s="202">
        <v>0</v>
      </c>
      <c r="U14" s="202">
        <v>13.37</v>
      </c>
      <c r="V14" s="202">
        <v>0.19</v>
      </c>
      <c r="W14" s="202">
        <v>0.35</v>
      </c>
      <c r="X14" s="202">
        <v>1.52</v>
      </c>
      <c r="Y14" s="202">
        <v>0</v>
      </c>
      <c r="Z14" s="202">
        <v>37.33</v>
      </c>
      <c r="AA14" s="202">
        <v>11.38</v>
      </c>
      <c r="AB14" s="202">
        <v>0</v>
      </c>
      <c r="AC14" s="202">
        <v>10.039999999999999</v>
      </c>
      <c r="AD14" s="202">
        <v>0</v>
      </c>
      <c r="AE14" s="202">
        <v>0</v>
      </c>
      <c r="AF14" s="202">
        <v>0</v>
      </c>
      <c r="AG14" s="202">
        <v>20.09</v>
      </c>
      <c r="AH14" s="202">
        <v>0</v>
      </c>
      <c r="AI14" s="202">
        <v>32.94</v>
      </c>
      <c r="AJ14" s="202">
        <v>0</v>
      </c>
      <c r="AK14" s="202">
        <v>12.6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10.86</v>
      </c>
      <c r="E15" s="202">
        <v>0</v>
      </c>
      <c r="F15" s="202">
        <v>0</v>
      </c>
      <c r="G15" s="202">
        <v>17.82</v>
      </c>
      <c r="H15" s="202">
        <v>0</v>
      </c>
      <c r="I15" s="202">
        <v>5.57</v>
      </c>
      <c r="J15" s="202">
        <v>16.98</v>
      </c>
      <c r="K15" s="202">
        <v>41.78</v>
      </c>
      <c r="L15" s="202">
        <v>20.84</v>
      </c>
      <c r="M15" s="202">
        <v>0</v>
      </c>
      <c r="N15" s="202">
        <v>1.23</v>
      </c>
      <c r="O15" s="202">
        <v>2.0499999999999998</v>
      </c>
      <c r="P15" s="202">
        <v>8.83</v>
      </c>
      <c r="Q15" s="202">
        <v>2.34</v>
      </c>
      <c r="R15" s="202">
        <v>2.5</v>
      </c>
      <c r="S15" s="202">
        <v>2.86</v>
      </c>
      <c r="T15" s="202">
        <v>0</v>
      </c>
      <c r="U15" s="202">
        <v>13.37</v>
      </c>
      <c r="V15" s="202">
        <v>0.19</v>
      </c>
      <c r="W15" s="202">
        <v>0.35</v>
      </c>
      <c r="X15" s="202">
        <v>1.52</v>
      </c>
      <c r="Y15" s="202">
        <v>0</v>
      </c>
      <c r="Z15" s="202">
        <v>37.33</v>
      </c>
      <c r="AA15" s="202">
        <v>11.38</v>
      </c>
      <c r="AB15" s="202">
        <v>0</v>
      </c>
      <c r="AC15" s="202">
        <v>10.039999999999999</v>
      </c>
      <c r="AD15" s="202">
        <v>0</v>
      </c>
      <c r="AE15" s="202">
        <v>0</v>
      </c>
      <c r="AF15" s="202">
        <v>0</v>
      </c>
      <c r="AG15" s="202">
        <v>20.09</v>
      </c>
      <c r="AH15" s="202">
        <v>0</v>
      </c>
      <c r="AI15" s="202">
        <v>32.94</v>
      </c>
      <c r="AJ15" s="202">
        <v>0</v>
      </c>
      <c r="AK15" s="202">
        <v>12.6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10.86</v>
      </c>
      <c r="E16" s="202">
        <v>0</v>
      </c>
      <c r="F16" s="202">
        <v>0</v>
      </c>
      <c r="G16" s="202">
        <v>17.82</v>
      </c>
      <c r="H16" s="202">
        <v>0</v>
      </c>
      <c r="I16" s="202">
        <v>5.57</v>
      </c>
      <c r="J16" s="202">
        <v>16.98</v>
      </c>
      <c r="K16" s="202">
        <v>41.78</v>
      </c>
      <c r="L16" s="202">
        <v>20.84</v>
      </c>
      <c r="M16" s="202">
        <v>0</v>
      </c>
      <c r="N16" s="202">
        <v>1.23</v>
      </c>
      <c r="O16" s="202">
        <v>2.0499999999999998</v>
      </c>
      <c r="P16" s="202">
        <v>8.83</v>
      </c>
      <c r="Q16" s="202">
        <v>2.34</v>
      </c>
      <c r="R16" s="202">
        <v>2.5</v>
      </c>
      <c r="S16" s="202">
        <v>2.86</v>
      </c>
      <c r="T16" s="202">
        <v>0</v>
      </c>
      <c r="U16" s="202">
        <v>13.37</v>
      </c>
      <c r="V16" s="202">
        <v>0.19</v>
      </c>
      <c r="W16" s="202">
        <v>0.35</v>
      </c>
      <c r="X16" s="202">
        <v>1.52</v>
      </c>
      <c r="Y16" s="202">
        <v>0</v>
      </c>
      <c r="Z16" s="202">
        <v>37.33</v>
      </c>
      <c r="AA16" s="202">
        <v>11.38</v>
      </c>
      <c r="AB16" s="202">
        <v>0</v>
      </c>
      <c r="AC16" s="202">
        <v>10.039999999999999</v>
      </c>
      <c r="AD16" s="202">
        <v>0</v>
      </c>
      <c r="AE16" s="202">
        <v>0</v>
      </c>
      <c r="AF16" s="202">
        <v>0</v>
      </c>
      <c r="AG16" s="202">
        <v>20.09</v>
      </c>
      <c r="AH16" s="202">
        <v>0</v>
      </c>
      <c r="AI16" s="202">
        <v>32.94</v>
      </c>
      <c r="AJ16" s="202">
        <v>0</v>
      </c>
      <c r="AK16" s="202">
        <v>12.6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10.86</v>
      </c>
      <c r="E17" s="202">
        <v>0</v>
      </c>
      <c r="F17" s="202">
        <v>0</v>
      </c>
      <c r="G17" s="202">
        <v>17.82</v>
      </c>
      <c r="H17" s="202">
        <v>0</v>
      </c>
      <c r="I17" s="202">
        <v>5.57</v>
      </c>
      <c r="J17" s="202">
        <v>16.98</v>
      </c>
      <c r="K17" s="202">
        <v>41.78</v>
      </c>
      <c r="L17" s="202">
        <v>20.84</v>
      </c>
      <c r="M17" s="202">
        <v>0</v>
      </c>
      <c r="N17" s="202">
        <v>1.23</v>
      </c>
      <c r="O17" s="202">
        <v>2.0499999999999998</v>
      </c>
      <c r="P17" s="202">
        <v>8.83</v>
      </c>
      <c r="Q17" s="202">
        <v>2.34</v>
      </c>
      <c r="R17" s="202">
        <v>2.5</v>
      </c>
      <c r="S17" s="202">
        <v>2.86</v>
      </c>
      <c r="T17" s="202">
        <v>0</v>
      </c>
      <c r="U17" s="202">
        <v>13.37</v>
      </c>
      <c r="V17" s="202">
        <v>0.19</v>
      </c>
      <c r="W17" s="202">
        <v>0.35</v>
      </c>
      <c r="X17" s="202">
        <v>1.52</v>
      </c>
      <c r="Y17" s="202">
        <v>0</v>
      </c>
      <c r="Z17" s="202">
        <v>37.33</v>
      </c>
      <c r="AA17" s="202">
        <v>11.38</v>
      </c>
      <c r="AB17" s="202">
        <v>0</v>
      </c>
      <c r="AC17" s="202">
        <v>10.039999999999999</v>
      </c>
      <c r="AD17" s="202">
        <v>0</v>
      </c>
      <c r="AE17" s="202">
        <v>0</v>
      </c>
      <c r="AF17" s="202">
        <v>0</v>
      </c>
      <c r="AG17" s="202">
        <v>20.09</v>
      </c>
      <c r="AH17" s="202">
        <v>0</v>
      </c>
      <c r="AI17" s="202">
        <v>32.94</v>
      </c>
      <c r="AJ17" s="202">
        <v>0</v>
      </c>
      <c r="AK17" s="202">
        <v>12.6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10.86</v>
      </c>
      <c r="E18" s="202">
        <v>0</v>
      </c>
      <c r="F18" s="202">
        <v>0</v>
      </c>
      <c r="G18" s="202">
        <v>17.82</v>
      </c>
      <c r="H18" s="202">
        <v>0</v>
      </c>
      <c r="I18" s="202">
        <v>5.57</v>
      </c>
      <c r="J18" s="202">
        <v>16.98</v>
      </c>
      <c r="K18" s="202">
        <v>41.78</v>
      </c>
      <c r="L18" s="202">
        <v>20.84</v>
      </c>
      <c r="M18" s="202">
        <v>0</v>
      </c>
      <c r="N18" s="202">
        <v>1.23</v>
      </c>
      <c r="O18" s="202">
        <v>2.0499999999999998</v>
      </c>
      <c r="P18" s="202">
        <v>8.83</v>
      </c>
      <c r="Q18" s="202">
        <v>2.34</v>
      </c>
      <c r="R18" s="202">
        <v>2.5</v>
      </c>
      <c r="S18" s="202">
        <v>2.86</v>
      </c>
      <c r="T18" s="202">
        <v>0</v>
      </c>
      <c r="U18" s="202">
        <v>13.37</v>
      </c>
      <c r="V18" s="202">
        <v>0.19</v>
      </c>
      <c r="W18" s="202">
        <v>0.35</v>
      </c>
      <c r="X18" s="202">
        <v>1.52</v>
      </c>
      <c r="Y18" s="202">
        <v>0</v>
      </c>
      <c r="Z18" s="202">
        <v>37.33</v>
      </c>
      <c r="AA18" s="202">
        <v>11.38</v>
      </c>
      <c r="AB18" s="202">
        <v>0</v>
      </c>
      <c r="AC18" s="202">
        <v>10.039999999999999</v>
      </c>
      <c r="AD18" s="202">
        <v>0</v>
      </c>
      <c r="AE18" s="202">
        <v>0</v>
      </c>
      <c r="AF18" s="202">
        <v>0</v>
      </c>
      <c r="AG18" s="202">
        <v>20.09</v>
      </c>
      <c r="AH18" s="202">
        <v>0</v>
      </c>
      <c r="AI18" s="202">
        <v>32.94</v>
      </c>
      <c r="AJ18" s="202">
        <v>0</v>
      </c>
      <c r="AK18" s="202">
        <v>12.6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10.86</v>
      </c>
      <c r="E19" s="202">
        <v>0</v>
      </c>
      <c r="F19" s="202">
        <v>0</v>
      </c>
      <c r="G19" s="202">
        <v>17.82</v>
      </c>
      <c r="H19" s="202">
        <v>0</v>
      </c>
      <c r="I19" s="202">
        <v>5.57</v>
      </c>
      <c r="J19" s="202">
        <v>16.98</v>
      </c>
      <c r="K19" s="202">
        <v>41.78</v>
      </c>
      <c r="L19" s="202">
        <v>20.84</v>
      </c>
      <c r="M19" s="202">
        <v>0</v>
      </c>
      <c r="N19" s="202">
        <v>1.23</v>
      </c>
      <c r="O19" s="202">
        <v>2.0499999999999998</v>
      </c>
      <c r="P19" s="202">
        <v>8.83</v>
      </c>
      <c r="Q19" s="202">
        <v>2.34</v>
      </c>
      <c r="R19" s="202">
        <v>2.5</v>
      </c>
      <c r="S19" s="202">
        <v>2.86</v>
      </c>
      <c r="T19" s="202">
        <v>0</v>
      </c>
      <c r="U19" s="202">
        <v>13.37</v>
      </c>
      <c r="V19" s="202">
        <v>0.19</v>
      </c>
      <c r="W19" s="202">
        <v>0.35</v>
      </c>
      <c r="X19" s="202">
        <v>1.52</v>
      </c>
      <c r="Y19" s="202">
        <v>0</v>
      </c>
      <c r="Z19" s="202">
        <v>37.33</v>
      </c>
      <c r="AA19" s="202">
        <v>11.38</v>
      </c>
      <c r="AB19" s="202">
        <v>0</v>
      </c>
      <c r="AC19" s="202">
        <v>9.7100000000000009</v>
      </c>
      <c r="AD19" s="202">
        <v>0</v>
      </c>
      <c r="AE19" s="202">
        <v>0</v>
      </c>
      <c r="AF19" s="202">
        <v>0</v>
      </c>
      <c r="AG19" s="202">
        <v>20.09</v>
      </c>
      <c r="AH19" s="202">
        <v>0</v>
      </c>
      <c r="AI19" s="202">
        <v>32.94</v>
      </c>
      <c r="AJ19" s="202">
        <v>0</v>
      </c>
      <c r="AK19" s="202">
        <v>12.6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10.86</v>
      </c>
      <c r="E20" s="202">
        <v>0</v>
      </c>
      <c r="F20" s="202">
        <v>0</v>
      </c>
      <c r="G20" s="202">
        <v>17.82</v>
      </c>
      <c r="H20" s="202">
        <v>0</v>
      </c>
      <c r="I20" s="202">
        <v>5.57</v>
      </c>
      <c r="J20" s="202">
        <v>16.98</v>
      </c>
      <c r="K20" s="202">
        <v>41.78</v>
      </c>
      <c r="L20" s="202">
        <v>20.84</v>
      </c>
      <c r="M20" s="202">
        <v>0</v>
      </c>
      <c r="N20" s="202">
        <v>1.23</v>
      </c>
      <c r="O20" s="202">
        <v>2.0499999999999998</v>
      </c>
      <c r="P20" s="202">
        <v>8.83</v>
      </c>
      <c r="Q20" s="202">
        <v>2.34</v>
      </c>
      <c r="R20" s="202">
        <v>2.5</v>
      </c>
      <c r="S20" s="202">
        <v>2.86</v>
      </c>
      <c r="T20" s="202">
        <v>0</v>
      </c>
      <c r="U20" s="202">
        <v>13.37</v>
      </c>
      <c r="V20" s="202">
        <v>0.19</v>
      </c>
      <c r="W20" s="202">
        <v>0.35</v>
      </c>
      <c r="X20" s="202">
        <v>1.52</v>
      </c>
      <c r="Y20" s="202">
        <v>0</v>
      </c>
      <c r="Z20" s="202">
        <v>37.33</v>
      </c>
      <c r="AA20" s="202">
        <v>11.38</v>
      </c>
      <c r="AB20" s="202">
        <v>0</v>
      </c>
      <c r="AC20" s="202">
        <v>9.7100000000000009</v>
      </c>
      <c r="AD20" s="202">
        <v>0</v>
      </c>
      <c r="AE20" s="202">
        <v>0</v>
      </c>
      <c r="AF20" s="202">
        <v>0</v>
      </c>
      <c r="AG20" s="202">
        <v>20.09</v>
      </c>
      <c r="AH20" s="202">
        <v>0</v>
      </c>
      <c r="AI20" s="202">
        <v>32.94</v>
      </c>
      <c r="AJ20" s="202">
        <v>0</v>
      </c>
      <c r="AK20" s="202">
        <v>12.6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10.86</v>
      </c>
      <c r="E21" s="202">
        <v>0</v>
      </c>
      <c r="F21" s="202">
        <v>0</v>
      </c>
      <c r="G21" s="202">
        <v>17.82</v>
      </c>
      <c r="H21" s="202">
        <v>0</v>
      </c>
      <c r="I21" s="202">
        <v>5.57</v>
      </c>
      <c r="J21" s="202">
        <v>16.98</v>
      </c>
      <c r="K21" s="202">
        <v>41.78</v>
      </c>
      <c r="L21" s="202">
        <v>20.84</v>
      </c>
      <c r="M21" s="202">
        <v>0</v>
      </c>
      <c r="N21" s="202">
        <v>1.23</v>
      </c>
      <c r="O21" s="202">
        <v>2.0499999999999998</v>
      </c>
      <c r="P21" s="202">
        <v>8.83</v>
      </c>
      <c r="Q21" s="202">
        <v>2.34</v>
      </c>
      <c r="R21" s="202">
        <v>2.5</v>
      </c>
      <c r="S21" s="202">
        <v>2.86</v>
      </c>
      <c r="T21" s="202">
        <v>0</v>
      </c>
      <c r="U21" s="202">
        <v>13.37</v>
      </c>
      <c r="V21" s="202">
        <v>0.19</v>
      </c>
      <c r="W21" s="202">
        <v>0.35</v>
      </c>
      <c r="X21" s="202">
        <v>1.52</v>
      </c>
      <c r="Y21" s="202">
        <v>0</v>
      </c>
      <c r="Z21" s="202">
        <v>37.33</v>
      </c>
      <c r="AA21" s="202">
        <v>11.38</v>
      </c>
      <c r="AB21" s="202">
        <v>0</v>
      </c>
      <c r="AC21" s="202">
        <v>9.7100000000000009</v>
      </c>
      <c r="AD21" s="202">
        <v>0</v>
      </c>
      <c r="AE21" s="202">
        <v>0</v>
      </c>
      <c r="AF21" s="202">
        <v>0</v>
      </c>
      <c r="AG21" s="202">
        <v>20.09</v>
      </c>
      <c r="AH21" s="202">
        <v>0</v>
      </c>
      <c r="AI21" s="202">
        <v>32.94</v>
      </c>
      <c r="AJ21" s="202">
        <v>0</v>
      </c>
      <c r="AK21" s="202">
        <v>12.6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10.86</v>
      </c>
      <c r="E22" s="202">
        <v>0</v>
      </c>
      <c r="F22" s="202">
        <v>0</v>
      </c>
      <c r="G22" s="202">
        <v>17.82</v>
      </c>
      <c r="H22" s="202">
        <v>0</v>
      </c>
      <c r="I22" s="202">
        <v>5.57</v>
      </c>
      <c r="J22" s="202">
        <v>16.98</v>
      </c>
      <c r="K22" s="202">
        <v>41.78</v>
      </c>
      <c r="L22" s="202">
        <v>20.84</v>
      </c>
      <c r="M22" s="202">
        <v>0</v>
      </c>
      <c r="N22" s="202">
        <v>1.23</v>
      </c>
      <c r="O22" s="202">
        <v>2.0499999999999998</v>
      </c>
      <c r="P22" s="202">
        <v>8.83</v>
      </c>
      <c r="Q22" s="202">
        <v>2.34</v>
      </c>
      <c r="R22" s="202">
        <v>2.5</v>
      </c>
      <c r="S22" s="202">
        <v>2.86</v>
      </c>
      <c r="T22" s="202">
        <v>0</v>
      </c>
      <c r="U22" s="202">
        <v>13.37</v>
      </c>
      <c r="V22" s="202">
        <v>0.19</v>
      </c>
      <c r="W22" s="202">
        <v>0.35</v>
      </c>
      <c r="X22" s="202">
        <v>1.52</v>
      </c>
      <c r="Y22" s="202">
        <v>0</v>
      </c>
      <c r="Z22" s="202">
        <v>37.33</v>
      </c>
      <c r="AA22" s="202">
        <v>11.38</v>
      </c>
      <c r="AB22" s="202">
        <v>0</v>
      </c>
      <c r="AC22" s="202">
        <v>9.7100000000000009</v>
      </c>
      <c r="AD22" s="202">
        <v>0</v>
      </c>
      <c r="AE22" s="202">
        <v>0</v>
      </c>
      <c r="AF22" s="202">
        <v>0</v>
      </c>
      <c r="AG22" s="202">
        <v>20.09</v>
      </c>
      <c r="AH22" s="202">
        <v>0</v>
      </c>
      <c r="AI22" s="202">
        <v>32.94</v>
      </c>
      <c r="AJ22" s="202">
        <v>0</v>
      </c>
      <c r="AK22" s="202">
        <v>12.6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10.86</v>
      </c>
      <c r="E23" s="202">
        <v>0</v>
      </c>
      <c r="F23" s="202">
        <v>0</v>
      </c>
      <c r="G23" s="202">
        <v>17.82</v>
      </c>
      <c r="H23" s="202">
        <v>0</v>
      </c>
      <c r="I23" s="202">
        <v>5.57</v>
      </c>
      <c r="J23" s="202">
        <v>16.98</v>
      </c>
      <c r="K23" s="202">
        <v>41.78</v>
      </c>
      <c r="L23" s="202">
        <v>20.84</v>
      </c>
      <c r="M23" s="202">
        <v>0</v>
      </c>
      <c r="N23" s="202">
        <v>1.23</v>
      </c>
      <c r="O23" s="202">
        <v>2.0499999999999998</v>
      </c>
      <c r="P23" s="202">
        <v>8.83</v>
      </c>
      <c r="Q23" s="202">
        <v>2.34</v>
      </c>
      <c r="R23" s="202">
        <v>2.5</v>
      </c>
      <c r="S23" s="202">
        <v>2.86</v>
      </c>
      <c r="T23" s="202">
        <v>0</v>
      </c>
      <c r="U23" s="202">
        <v>13.37</v>
      </c>
      <c r="V23" s="202">
        <v>0.19</v>
      </c>
      <c r="W23" s="202">
        <v>0.35</v>
      </c>
      <c r="X23" s="202">
        <v>1.52</v>
      </c>
      <c r="Y23" s="202">
        <v>0</v>
      </c>
      <c r="Z23" s="202">
        <v>37.33</v>
      </c>
      <c r="AA23" s="202">
        <v>11.38</v>
      </c>
      <c r="AB23" s="202">
        <v>0</v>
      </c>
      <c r="AC23" s="202">
        <v>9.7100000000000009</v>
      </c>
      <c r="AD23" s="202">
        <v>0</v>
      </c>
      <c r="AE23" s="202">
        <v>0</v>
      </c>
      <c r="AF23" s="202">
        <v>0</v>
      </c>
      <c r="AG23" s="202">
        <v>20.09</v>
      </c>
      <c r="AH23" s="202">
        <v>0</v>
      </c>
      <c r="AI23" s="202">
        <v>32.94</v>
      </c>
      <c r="AJ23" s="202">
        <v>0</v>
      </c>
      <c r="AK23" s="202">
        <v>9.17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10.86</v>
      </c>
      <c r="E24" s="202">
        <v>0</v>
      </c>
      <c r="F24" s="202">
        <v>0</v>
      </c>
      <c r="G24" s="202">
        <v>17.82</v>
      </c>
      <c r="H24" s="202">
        <v>0</v>
      </c>
      <c r="I24" s="202">
        <v>5.57</v>
      </c>
      <c r="J24" s="202">
        <v>16.98</v>
      </c>
      <c r="K24" s="202">
        <v>41.78</v>
      </c>
      <c r="L24" s="202">
        <v>20.84</v>
      </c>
      <c r="M24" s="202">
        <v>0</v>
      </c>
      <c r="N24" s="202">
        <v>1.23</v>
      </c>
      <c r="O24" s="202">
        <v>2.0499999999999998</v>
      </c>
      <c r="P24" s="202">
        <v>8.83</v>
      </c>
      <c r="Q24" s="202">
        <v>2.34</v>
      </c>
      <c r="R24" s="202">
        <v>2.5</v>
      </c>
      <c r="S24" s="202">
        <v>2.86</v>
      </c>
      <c r="T24" s="202">
        <v>0</v>
      </c>
      <c r="U24" s="202">
        <v>13.37</v>
      </c>
      <c r="V24" s="202">
        <v>0.19</v>
      </c>
      <c r="W24" s="202">
        <v>0.35</v>
      </c>
      <c r="X24" s="202">
        <v>1.52</v>
      </c>
      <c r="Y24" s="202">
        <v>0</v>
      </c>
      <c r="Z24" s="202">
        <v>37.33</v>
      </c>
      <c r="AA24" s="202">
        <v>11.38</v>
      </c>
      <c r="AB24" s="202">
        <v>0</v>
      </c>
      <c r="AC24" s="202">
        <v>9.7100000000000009</v>
      </c>
      <c r="AD24" s="202">
        <v>0</v>
      </c>
      <c r="AE24" s="202">
        <v>0</v>
      </c>
      <c r="AF24" s="202">
        <v>0</v>
      </c>
      <c r="AG24" s="202">
        <v>20.09</v>
      </c>
      <c r="AH24" s="202">
        <v>0</v>
      </c>
      <c r="AI24" s="202">
        <v>32.94</v>
      </c>
      <c r="AJ24" s="202">
        <v>0</v>
      </c>
      <c r="AK24" s="202">
        <v>9.17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10.86</v>
      </c>
      <c r="E25" s="202">
        <v>0</v>
      </c>
      <c r="F25" s="202">
        <v>0</v>
      </c>
      <c r="G25" s="202">
        <v>17.82</v>
      </c>
      <c r="H25" s="202">
        <v>0</v>
      </c>
      <c r="I25" s="202">
        <v>5.57</v>
      </c>
      <c r="J25" s="202">
        <v>16.98</v>
      </c>
      <c r="K25" s="202">
        <v>41.78</v>
      </c>
      <c r="L25" s="202">
        <v>20.84</v>
      </c>
      <c r="M25" s="202">
        <v>0</v>
      </c>
      <c r="N25" s="202">
        <v>1.23</v>
      </c>
      <c r="O25" s="202">
        <v>2.0499999999999998</v>
      </c>
      <c r="P25" s="202">
        <v>8.83</v>
      </c>
      <c r="Q25" s="202">
        <v>2.34</v>
      </c>
      <c r="R25" s="202">
        <v>2.5</v>
      </c>
      <c r="S25" s="202">
        <v>2.86</v>
      </c>
      <c r="T25" s="202">
        <v>0</v>
      </c>
      <c r="U25" s="202">
        <v>13.37</v>
      </c>
      <c r="V25" s="202">
        <v>0.19</v>
      </c>
      <c r="W25" s="202">
        <v>0.35</v>
      </c>
      <c r="X25" s="202">
        <v>1.52</v>
      </c>
      <c r="Y25" s="202">
        <v>0</v>
      </c>
      <c r="Z25" s="202">
        <v>38.43</v>
      </c>
      <c r="AA25" s="202">
        <v>11.38</v>
      </c>
      <c r="AB25" s="202">
        <v>0</v>
      </c>
      <c r="AC25" s="202">
        <v>9.7100000000000009</v>
      </c>
      <c r="AD25" s="202">
        <v>0</v>
      </c>
      <c r="AE25" s="202">
        <v>0</v>
      </c>
      <c r="AF25" s="202">
        <v>0</v>
      </c>
      <c r="AG25" s="202">
        <v>20.09</v>
      </c>
      <c r="AH25" s="202">
        <v>0</v>
      </c>
      <c r="AI25" s="202">
        <v>32.94</v>
      </c>
      <c r="AJ25" s="202">
        <v>0</v>
      </c>
      <c r="AK25" s="202">
        <v>9.17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10.86</v>
      </c>
      <c r="E26" s="202">
        <v>0</v>
      </c>
      <c r="F26" s="202">
        <v>0</v>
      </c>
      <c r="G26" s="202">
        <v>17.82</v>
      </c>
      <c r="H26" s="202">
        <v>0</v>
      </c>
      <c r="I26" s="202">
        <v>5.57</v>
      </c>
      <c r="J26" s="202">
        <v>16.98</v>
      </c>
      <c r="K26" s="202">
        <v>41.78</v>
      </c>
      <c r="L26" s="202">
        <v>20.84</v>
      </c>
      <c r="M26" s="202">
        <v>0</v>
      </c>
      <c r="N26" s="202">
        <v>1.23</v>
      </c>
      <c r="O26" s="202">
        <v>2.0499999999999998</v>
      </c>
      <c r="P26" s="202">
        <v>8.83</v>
      </c>
      <c r="Q26" s="202">
        <v>2.34</v>
      </c>
      <c r="R26" s="202">
        <v>2.5</v>
      </c>
      <c r="S26" s="202">
        <v>2.86</v>
      </c>
      <c r="T26" s="202">
        <v>0</v>
      </c>
      <c r="U26" s="202">
        <v>13.37</v>
      </c>
      <c r="V26" s="202">
        <v>0.19</v>
      </c>
      <c r="W26" s="202">
        <v>0.35</v>
      </c>
      <c r="X26" s="202">
        <v>1.52</v>
      </c>
      <c r="Y26" s="202">
        <v>0</v>
      </c>
      <c r="Z26" s="202">
        <v>36.57</v>
      </c>
      <c r="AA26" s="202">
        <v>11.38</v>
      </c>
      <c r="AB26" s="202">
        <v>0</v>
      </c>
      <c r="AC26" s="202">
        <v>9.7100000000000009</v>
      </c>
      <c r="AD26" s="202">
        <v>0</v>
      </c>
      <c r="AE26" s="202">
        <v>0</v>
      </c>
      <c r="AF26" s="202">
        <v>0</v>
      </c>
      <c r="AG26" s="202">
        <v>20.09</v>
      </c>
      <c r="AH26" s="202">
        <v>0</v>
      </c>
      <c r="AI26" s="202">
        <v>32.94</v>
      </c>
      <c r="AJ26" s="202">
        <v>0</v>
      </c>
      <c r="AK26" s="202">
        <v>9.17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10.59</v>
      </c>
      <c r="E27" s="202">
        <v>0</v>
      </c>
      <c r="F27" s="202">
        <v>0</v>
      </c>
      <c r="G27" s="202">
        <v>17.82</v>
      </c>
      <c r="H27" s="202">
        <v>0</v>
      </c>
      <c r="I27" s="202">
        <v>5.57</v>
      </c>
      <c r="J27" s="202">
        <v>16.98</v>
      </c>
      <c r="K27" s="202">
        <v>41.78</v>
      </c>
      <c r="L27" s="202">
        <v>20.84</v>
      </c>
      <c r="M27" s="202">
        <v>0</v>
      </c>
      <c r="N27" s="202">
        <v>1.23</v>
      </c>
      <c r="O27" s="202">
        <v>2.0499999999999998</v>
      </c>
      <c r="P27" s="202">
        <v>8.83</v>
      </c>
      <c r="Q27" s="202">
        <v>2.34</v>
      </c>
      <c r="R27" s="202">
        <v>2.5</v>
      </c>
      <c r="S27" s="202">
        <v>2.86</v>
      </c>
      <c r="T27" s="202">
        <v>0</v>
      </c>
      <c r="U27" s="202">
        <v>13.37</v>
      </c>
      <c r="V27" s="202">
        <v>0.19</v>
      </c>
      <c r="W27" s="202">
        <v>0.35</v>
      </c>
      <c r="X27" s="202">
        <v>1.52</v>
      </c>
      <c r="Y27" s="202">
        <v>0</v>
      </c>
      <c r="Z27" s="202">
        <v>10.47</v>
      </c>
      <c r="AA27" s="202">
        <v>11.38</v>
      </c>
      <c r="AB27" s="202">
        <v>0</v>
      </c>
      <c r="AC27" s="202">
        <v>9.7100000000000009</v>
      </c>
      <c r="AD27" s="202">
        <v>0</v>
      </c>
      <c r="AE27" s="202">
        <v>0</v>
      </c>
      <c r="AF27" s="202">
        <v>0</v>
      </c>
      <c r="AG27" s="202">
        <v>20.09</v>
      </c>
      <c r="AH27" s="202">
        <v>0</v>
      </c>
      <c r="AI27" s="202">
        <v>32.94</v>
      </c>
      <c r="AJ27" s="202">
        <v>0</v>
      </c>
      <c r="AK27" s="202">
        <v>9.17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10.59</v>
      </c>
      <c r="E28" s="202">
        <v>0</v>
      </c>
      <c r="F28" s="202">
        <v>0</v>
      </c>
      <c r="G28" s="202">
        <v>17.82</v>
      </c>
      <c r="H28" s="202">
        <v>0</v>
      </c>
      <c r="I28" s="202">
        <v>5.57</v>
      </c>
      <c r="J28" s="202">
        <v>16.98</v>
      </c>
      <c r="K28" s="202">
        <v>41.78</v>
      </c>
      <c r="L28" s="202">
        <v>20.84</v>
      </c>
      <c r="M28" s="202">
        <v>0</v>
      </c>
      <c r="N28" s="202">
        <v>1.23</v>
      </c>
      <c r="O28" s="202">
        <v>2.0499999999999998</v>
      </c>
      <c r="P28" s="202">
        <v>8.83</v>
      </c>
      <c r="Q28" s="202">
        <v>2.34</v>
      </c>
      <c r="R28" s="202">
        <v>2.5</v>
      </c>
      <c r="S28" s="202">
        <v>2.86</v>
      </c>
      <c r="T28" s="202">
        <v>0</v>
      </c>
      <c r="U28" s="202">
        <v>13.37</v>
      </c>
      <c r="V28" s="202">
        <v>0.19</v>
      </c>
      <c r="W28" s="202">
        <v>0.35</v>
      </c>
      <c r="X28" s="202">
        <v>1.52</v>
      </c>
      <c r="Y28" s="202">
        <v>0</v>
      </c>
      <c r="Z28" s="202">
        <v>5.67</v>
      </c>
      <c r="AA28" s="202">
        <v>11.38</v>
      </c>
      <c r="AB28" s="202">
        <v>0</v>
      </c>
      <c r="AC28" s="202">
        <v>9.7100000000000009</v>
      </c>
      <c r="AD28" s="202">
        <v>0</v>
      </c>
      <c r="AE28" s="202">
        <v>0</v>
      </c>
      <c r="AF28" s="202">
        <v>0</v>
      </c>
      <c r="AG28" s="202">
        <v>20.09</v>
      </c>
      <c r="AH28" s="202">
        <v>0</v>
      </c>
      <c r="AI28" s="202">
        <v>32.94</v>
      </c>
      <c r="AJ28" s="202">
        <v>0</v>
      </c>
      <c r="AK28" s="202">
        <v>9.17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10.59</v>
      </c>
      <c r="E29" s="202">
        <v>0</v>
      </c>
      <c r="F29" s="202">
        <v>0</v>
      </c>
      <c r="G29" s="202">
        <v>17.82</v>
      </c>
      <c r="H29" s="202">
        <v>0</v>
      </c>
      <c r="I29" s="202">
        <v>5.57</v>
      </c>
      <c r="J29" s="202">
        <v>16.98</v>
      </c>
      <c r="K29" s="202">
        <v>41.78</v>
      </c>
      <c r="L29" s="202">
        <v>20.84</v>
      </c>
      <c r="M29" s="202">
        <v>0</v>
      </c>
      <c r="N29" s="202">
        <v>1.23</v>
      </c>
      <c r="O29" s="202">
        <v>2.0499999999999998</v>
      </c>
      <c r="P29" s="202">
        <v>5.57</v>
      </c>
      <c r="Q29" s="202">
        <v>2.34</v>
      </c>
      <c r="R29" s="202">
        <v>2.5</v>
      </c>
      <c r="S29" s="202">
        <v>2.86</v>
      </c>
      <c r="T29" s="202">
        <v>0</v>
      </c>
      <c r="U29" s="202">
        <v>13.37</v>
      </c>
      <c r="V29" s="202">
        <v>0.19</v>
      </c>
      <c r="W29" s="202">
        <v>0.35</v>
      </c>
      <c r="X29" s="202">
        <v>1.52</v>
      </c>
      <c r="Y29" s="202">
        <v>0</v>
      </c>
      <c r="Z29" s="202">
        <v>11.43</v>
      </c>
      <c r="AA29" s="202">
        <v>11.38</v>
      </c>
      <c r="AB29" s="202">
        <v>0</v>
      </c>
      <c r="AC29" s="202">
        <v>9.7100000000000009</v>
      </c>
      <c r="AD29" s="202">
        <v>0</v>
      </c>
      <c r="AE29" s="202">
        <v>0</v>
      </c>
      <c r="AF29" s="202">
        <v>0</v>
      </c>
      <c r="AG29" s="202">
        <v>20.09</v>
      </c>
      <c r="AH29" s="202">
        <v>0</v>
      </c>
      <c r="AI29" s="202">
        <v>32.94</v>
      </c>
      <c r="AJ29" s="202">
        <v>0</v>
      </c>
      <c r="AK29" s="202">
        <v>9.17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10.59</v>
      </c>
      <c r="E30" s="202">
        <v>0</v>
      </c>
      <c r="F30" s="202">
        <v>0</v>
      </c>
      <c r="G30" s="202">
        <v>17.82</v>
      </c>
      <c r="H30" s="202">
        <v>0</v>
      </c>
      <c r="I30" s="202">
        <v>5.57</v>
      </c>
      <c r="J30" s="202">
        <v>16.98</v>
      </c>
      <c r="K30" s="202">
        <v>41.78</v>
      </c>
      <c r="L30" s="202">
        <v>20.84</v>
      </c>
      <c r="M30" s="202">
        <v>0</v>
      </c>
      <c r="N30" s="202">
        <v>1.23</v>
      </c>
      <c r="O30" s="202">
        <v>2.0499999999999998</v>
      </c>
      <c r="P30" s="202">
        <v>2.06</v>
      </c>
      <c r="Q30" s="202">
        <v>2.34</v>
      </c>
      <c r="R30" s="202">
        <v>2.5</v>
      </c>
      <c r="S30" s="202">
        <v>2.86</v>
      </c>
      <c r="T30" s="202">
        <v>0</v>
      </c>
      <c r="U30" s="202">
        <v>13.37</v>
      </c>
      <c r="V30" s="202">
        <v>0.19</v>
      </c>
      <c r="W30" s="202">
        <v>0.35</v>
      </c>
      <c r="X30" s="202">
        <v>1.52</v>
      </c>
      <c r="Y30" s="202">
        <v>0</v>
      </c>
      <c r="Z30" s="202">
        <v>9.51</v>
      </c>
      <c r="AA30" s="202">
        <v>11.38</v>
      </c>
      <c r="AB30" s="202">
        <v>0</v>
      </c>
      <c r="AC30" s="202">
        <v>9.7100000000000009</v>
      </c>
      <c r="AD30" s="202">
        <v>0</v>
      </c>
      <c r="AE30" s="202">
        <v>0</v>
      </c>
      <c r="AF30" s="202">
        <v>0</v>
      </c>
      <c r="AG30" s="202">
        <v>20.09</v>
      </c>
      <c r="AH30" s="202">
        <v>0</v>
      </c>
      <c r="AI30" s="202">
        <v>32.94</v>
      </c>
      <c r="AJ30" s="202">
        <v>0</v>
      </c>
      <c r="AK30" s="202">
        <v>9.17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10.59</v>
      </c>
      <c r="E31" s="202">
        <v>0</v>
      </c>
      <c r="F31" s="202">
        <v>0</v>
      </c>
      <c r="G31" s="202">
        <v>17.82</v>
      </c>
      <c r="H31" s="202">
        <v>0</v>
      </c>
      <c r="I31" s="202">
        <v>5.57</v>
      </c>
      <c r="J31" s="202">
        <v>16.98</v>
      </c>
      <c r="K31" s="202">
        <v>41.78</v>
      </c>
      <c r="L31" s="202">
        <v>20.84</v>
      </c>
      <c r="M31" s="202">
        <v>0</v>
      </c>
      <c r="N31" s="202">
        <v>1.23</v>
      </c>
      <c r="O31" s="202">
        <v>2.0499999999999998</v>
      </c>
      <c r="P31" s="202">
        <v>2.06</v>
      </c>
      <c r="Q31" s="202">
        <v>2.34</v>
      </c>
      <c r="R31" s="202">
        <v>2.5</v>
      </c>
      <c r="S31" s="202">
        <v>2.86</v>
      </c>
      <c r="T31" s="202">
        <v>0</v>
      </c>
      <c r="U31" s="202">
        <v>13.37</v>
      </c>
      <c r="V31" s="202">
        <v>0.19</v>
      </c>
      <c r="W31" s="202">
        <v>0.35</v>
      </c>
      <c r="X31" s="202">
        <v>1.52</v>
      </c>
      <c r="Y31" s="202">
        <v>0</v>
      </c>
      <c r="Z31" s="202">
        <v>8.5500000000000007</v>
      </c>
      <c r="AA31" s="202">
        <v>11.38</v>
      </c>
      <c r="AB31" s="202">
        <v>0</v>
      </c>
      <c r="AC31" s="202">
        <v>10.039999999999999</v>
      </c>
      <c r="AD31" s="202">
        <v>0</v>
      </c>
      <c r="AE31" s="202">
        <v>0</v>
      </c>
      <c r="AF31" s="202">
        <v>0</v>
      </c>
      <c r="AG31" s="202">
        <v>20.09</v>
      </c>
      <c r="AH31" s="202">
        <v>0</v>
      </c>
      <c r="AI31" s="202">
        <v>32.94</v>
      </c>
      <c r="AJ31" s="202">
        <v>0</v>
      </c>
      <c r="AK31" s="202">
        <v>9.17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10.59</v>
      </c>
      <c r="E32" s="202">
        <v>0</v>
      </c>
      <c r="F32" s="202">
        <v>0</v>
      </c>
      <c r="G32" s="202">
        <v>17.82</v>
      </c>
      <c r="H32" s="202">
        <v>0</v>
      </c>
      <c r="I32" s="202">
        <v>5.57</v>
      </c>
      <c r="J32" s="202">
        <v>16.98</v>
      </c>
      <c r="K32" s="202">
        <v>41.78</v>
      </c>
      <c r="L32" s="202">
        <v>20.84</v>
      </c>
      <c r="M32" s="202">
        <v>0</v>
      </c>
      <c r="N32" s="202">
        <v>1.23</v>
      </c>
      <c r="O32" s="202">
        <v>2.0499999999999998</v>
      </c>
      <c r="P32" s="202">
        <v>2.06</v>
      </c>
      <c r="Q32" s="202">
        <v>2.34</v>
      </c>
      <c r="R32" s="202">
        <v>2.5</v>
      </c>
      <c r="S32" s="202">
        <v>2.86</v>
      </c>
      <c r="T32" s="202">
        <v>0</v>
      </c>
      <c r="U32" s="202">
        <v>13.37</v>
      </c>
      <c r="V32" s="202">
        <v>0.19</v>
      </c>
      <c r="W32" s="202">
        <v>0.35</v>
      </c>
      <c r="X32" s="202">
        <v>1.52</v>
      </c>
      <c r="Y32" s="202">
        <v>0</v>
      </c>
      <c r="Z32" s="202">
        <v>8.5500000000000007</v>
      </c>
      <c r="AA32" s="202">
        <v>11.38</v>
      </c>
      <c r="AB32" s="202">
        <v>0</v>
      </c>
      <c r="AC32" s="202">
        <v>10.039999999999999</v>
      </c>
      <c r="AD32" s="202">
        <v>0</v>
      </c>
      <c r="AE32" s="202">
        <v>0</v>
      </c>
      <c r="AF32" s="202">
        <v>0</v>
      </c>
      <c r="AG32" s="202">
        <v>20.09</v>
      </c>
      <c r="AH32" s="202">
        <v>0</v>
      </c>
      <c r="AI32" s="202">
        <v>32.94</v>
      </c>
      <c r="AJ32" s="202">
        <v>0</v>
      </c>
      <c r="AK32" s="202">
        <v>9.17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10.59</v>
      </c>
      <c r="E33" s="202">
        <v>0</v>
      </c>
      <c r="F33" s="202">
        <v>0</v>
      </c>
      <c r="G33" s="202">
        <v>17.82</v>
      </c>
      <c r="H33" s="202">
        <v>0</v>
      </c>
      <c r="I33" s="202">
        <v>5.57</v>
      </c>
      <c r="J33" s="202">
        <v>16.98</v>
      </c>
      <c r="K33" s="202">
        <v>41.78</v>
      </c>
      <c r="L33" s="202">
        <v>20.84</v>
      </c>
      <c r="M33" s="202">
        <v>0</v>
      </c>
      <c r="N33" s="202">
        <v>1.23</v>
      </c>
      <c r="O33" s="202">
        <v>2.0499999999999998</v>
      </c>
      <c r="P33" s="202">
        <v>2.06</v>
      </c>
      <c r="Q33" s="202">
        <v>2.34</v>
      </c>
      <c r="R33" s="202">
        <v>2.5</v>
      </c>
      <c r="S33" s="202">
        <v>2.86</v>
      </c>
      <c r="T33" s="202">
        <v>0</v>
      </c>
      <c r="U33" s="202">
        <v>13.37</v>
      </c>
      <c r="V33" s="202">
        <v>0.19</v>
      </c>
      <c r="W33" s="202">
        <v>0.35</v>
      </c>
      <c r="X33" s="202">
        <v>1.52</v>
      </c>
      <c r="Y33" s="202">
        <v>0</v>
      </c>
      <c r="Z33" s="202">
        <v>8.5500000000000007</v>
      </c>
      <c r="AA33" s="202">
        <v>11.38</v>
      </c>
      <c r="AB33" s="202">
        <v>0</v>
      </c>
      <c r="AC33" s="202">
        <v>10.039999999999999</v>
      </c>
      <c r="AD33" s="202">
        <v>0</v>
      </c>
      <c r="AE33" s="202">
        <v>0</v>
      </c>
      <c r="AF33" s="202">
        <v>0</v>
      </c>
      <c r="AG33" s="202">
        <v>20.09</v>
      </c>
      <c r="AH33" s="202">
        <v>0</v>
      </c>
      <c r="AI33" s="202">
        <v>32.94</v>
      </c>
      <c r="AJ33" s="202">
        <v>0</v>
      </c>
      <c r="AK33" s="202">
        <v>9.17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10.59</v>
      </c>
      <c r="E34" s="202">
        <v>0</v>
      </c>
      <c r="F34" s="202">
        <v>0</v>
      </c>
      <c r="G34" s="202">
        <v>17.82</v>
      </c>
      <c r="H34" s="202">
        <v>0</v>
      </c>
      <c r="I34" s="202">
        <v>5.57</v>
      </c>
      <c r="J34" s="202">
        <v>16.98</v>
      </c>
      <c r="K34" s="202">
        <v>43.21</v>
      </c>
      <c r="L34" s="202">
        <v>20.84</v>
      </c>
      <c r="M34" s="202">
        <v>0</v>
      </c>
      <c r="N34" s="202">
        <v>1.23</v>
      </c>
      <c r="O34" s="202">
        <v>2.0499999999999998</v>
      </c>
      <c r="P34" s="202">
        <v>2.06</v>
      </c>
      <c r="Q34" s="202">
        <v>2.34</v>
      </c>
      <c r="R34" s="202">
        <v>2.5</v>
      </c>
      <c r="S34" s="202">
        <v>2.86</v>
      </c>
      <c r="T34" s="202">
        <v>0</v>
      </c>
      <c r="U34" s="202">
        <v>13.37</v>
      </c>
      <c r="V34" s="202">
        <v>0.19</v>
      </c>
      <c r="W34" s="202">
        <v>0.35</v>
      </c>
      <c r="X34" s="202">
        <v>1.52</v>
      </c>
      <c r="Y34" s="202">
        <v>0</v>
      </c>
      <c r="Z34" s="202">
        <v>8.5500000000000007</v>
      </c>
      <c r="AA34" s="202">
        <v>11.38</v>
      </c>
      <c r="AB34" s="202">
        <v>0</v>
      </c>
      <c r="AC34" s="202">
        <v>10.039999999999999</v>
      </c>
      <c r="AD34" s="202">
        <v>0</v>
      </c>
      <c r="AE34" s="202">
        <v>0</v>
      </c>
      <c r="AF34" s="202">
        <v>0</v>
      </c>
      <c r="AG34" s="202">
        <v>20.09</v>
      </c>
      <c r="AH34" s="202">
        <v>0</v>
      </c>
      <c r="AI34" s="202">
        <v>32.94</v>
      </c>
      <c r="AJ34" s="202">
        <v>0</v>
      </c>
      <c r="AK34" s="202">
        <v>9.17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10.59</v>
      </c>
      <c r="E35" s="202">
        <v>0</v>
      </c>
      <c r="F35" s="202">
        <v>0</v>
      </c>
      <c r="G35" s="202">
        <v>17.82</v>
      </c>
      <c r="H35" s="202">
        <v>0</v>
      </c>
      <c r="I35" s="202">
        <v>5.57</v>
      </c>
      <c r="J35" s="202">
        <v>16.98</v>
      </c>
      <c r="K35" s="202">
        <v>41.78</v>
      </c>
      <c r="L35" s="202">
        <v>20.84</v>
      </c>
      <c r="M35" s="202">
        <v>0</v>
      </c>
      <c r="N35" s="202">
        <v>1.23</v>
      </c>
      <c r="O35" s="202">
        <v>2.0499999999999998</v>
      </c>
      <c r="P35" s="202">
        <v>2.06</v>
      </c>
      <c r="Q35" s="202">
        <v>2.34</v>
      </c>
      <c r="R35" s="202">
        <v>2.5</v>
      </c>
      <c r="S35" s="202">
        <v>2.86</v>
      </c>
      <c r="T35" s="202">
        <v>0</v>
      </c>
      <c r="U35" s="202">
        <v>13.37</v>
      </c>
      <c r="V35" s="202">
        <v>0.19</v>
      </c>
      <c r="W35" s="202">
        <v>0.35</v>
      </c>
      <c r="X35" s="202">
        <v>1.52</v>
      </c>
      <c r="Y35" s="202">
        <v>0</v>
      </c>
      <c r="Z35" s="202">
        <v>2.87</v>
      </c>
      <c r="AA35" s="202">
        <v>11.38</v>
      </c>
      <c r="AB35" s="202">
        <v>0</v>
      </c>
      <c r="AC35" s="202">
        <v>10.039999999999999</v>
      </c>
      <c r="AD35" s="202">
        <v>0</v>
      </c>
      <c r="AE35" s="202">
        <v>0</v>
      </c>
      <c r="AF35" s="202">
        <v>0</v>
      </c>
      <c r="AG35" s="202">
        <v>20.09</v>
      </c>
      <c r="AH35" s="202">
        <v>0</v>
      </c>
      <c r="AI35" s="202">
        <v>32.94</v>
      </c>
      <c r="AJ35" s="202">
        <v>0</v>
      </c>
      <c r="AK35" s="202">
        <v>9.17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10.59</v>
      </c>
      <c r="E36" s="202">
        <v>0</v>
      </c>
      <c r="F36" s="202">
        <v>0</v>
      </c>
      <c r="G36" s="202">
        <v>17.82</v>
      </c>
      <c r="H36" s="202">
        <v>0</v>
      </c>
      <c r="I36" s="202">
        <v>5.57</v>
      </c>
      <c r="J36" s="202">
        <v>16.98</v>
      </c>
      <c r="K36" s="202">
        <v>41.78</v>
      </c>
      <c r="L36" s="202">
        <v>20.84</v>
      </c>
      <c r="M36" s="202">
        <v>0</v>
      </c>
      <c r="N36" s="202">
        <v>1.23</v>
      </c>
      <c r="O36" s="202">
        <v>2.0499999999999998</v>
      </c>
      <c r="P36" s="202">
        <v>2.06</v>
      </c>
      <c r="Q36" s="202">
        <v>2.34</v>
      </c>
      <c r="R36" s="202">
        <v>2.5</v>
      </c>
      <c r="S36" s="202">
        <v>2.86</v>
      </c>
      <c r="T36" s="202">
        <v>0</v>
      </c>
      <c r="U36" s="202">
        <v>13.37</v>
      </c>
      <c r="V36" s="202">
        <v>0.19</v>
      </c>
      <c r="W36" s="202">
        <v>0.35</v>
      </c>
      <c r="X36" s="202">
        <v>1.52</v>
      </c>
      <c r="Y36" s="202">
        <v>0</v>
      </c>
      <c r="Z36" s="202">
        <v>27.74</v>
      </c>
      <c r="AA36" s="202">
        <v>11.38</v>
      </c>
      <c r="AB36" s="202">
        <v>0</v>
      </c>
      <c r="AC36" s="202">
        <v>10.039999999999999</v>
      </c>
      <c r="AD36" s="202">
        <v>0</v>
      </c>
      <c r="AE36" s="202">
        <v>0</v>
      </c>
      <c r="AF36" s="202">
        <v>0</v>
      </c>
      <c r="AG36" s="202">
        <v>20.09</v>
      </c>
      <c r="AH36" s="202">
        <v>0</v>
      </c>
      <c r="AI36" s="202">
        <v>32.94</v>
      </c>
      <c r="AJ36" s="202">
        <v>0</v>
      </c>
      <c r="AK36" s="202">
        <v>9.17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10.59</v>
      </c>
      <c r="E37" s="202">
        <v>0</v>
      </c>
      <c r="F37" s="202">
        <v>0</v>
      </c>
      <c r="G37" s="202">
        <v>17.82</v>
      </c>
      <c r="H37" s="202">
        <v>0</v>
      </c>
      <c r="I37" s="202">
        <v>5.57</v>
      </c>
      <c r="J37" s="202">
        <v>16.98</v>
      </c>
      <c r="K37" s="202">
        <v>41.78</v>
      </c>
      <c r="L37" s="202">
        <v>20.84</v>
      </c>
      <c r="M37" s="202">
        <v>0</v>
      </c>
      <c r="N37" s="202">
        <v>1.23</v>
      </c>
      <c r="O37" s="202">
        <v>2.0499999999999998</v>
      </c>
      <c r="P37" s="202">
        <v>2.06</v>
      </c>
      <c r="Q37" s="202">
        <v>2.34</v>
      </c>
      <c r="R37" s="202">
        <v>2.5</v>
      </c>
      <c r="S37" s="202">
        <v>2.86</v>
      </c>
      <c r="T37" s="202">
        <v>0</v>
      </c>
      <c r="U37" s="202">
        <v>13.37</v>
      </c>
      <c r="V37" s="202">
        <v>0.19</v>
      </c>
      <c r="W37" s="202">
        <v>0.35</v>
      </c>
      <c r="X37" s="202">
        <v>1.52</v>
      </c>
      <c r="Y37" s="202">
        <v>0</v>
      </c>
      <c r="Z37" s="202">
        <v>37.33</v>
      </c>
      <c r="AA37" s="202">
        <v>11.38</v>
      </c>
      <c r="AB37" s="202">
        <v>0</v>
      </c>
      <c r="AC37" s="202">
        <v>10.039999999999999</v>
      </c>
      <c r="AD37" s="202">
        <v>0</v>
      </c>
      <c r="AE37" s="202">
        <v>0</v>
      </c>
      <c r="AF37" s="202">
        <v>0</v>
      </c>
      <c r="AG37" s="202">
        <v>20.09</v>
      </c>
      <c r="AH37" s="202">
        <v>0</v>
      </c>
      <c r="AI37" s="202">
        <v>32.94</v>
      </c>
      <c r="AJ37" s="202">
        <v>0</v>
      </c>
      <c r="AK37" s="202">
        <v>9.17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10.59</v>
      </c>
      <c r="E38" s="202">
        <v>0</v>
      </c>
      <c r="F38" s="202">
        <v>0</v>
      </c>
      <c r="G38" s="202">
        <v>17.82</v>
      </c>
      <c r="H38" s="202">
        <v>0</v>
      </c>
      <c r="I38" s="202">
        <v>5.57</v>
      </c>
      <c r="J38" s="202">
        <v>16.98</v>
      </c>
      <c r="K38" s="202">
        <v>41.78</v>
      </c>
      <c r="L38" s="202">
        <v>20.84</v>
      </c>
      <c r="M38" s="202">
        <v>0</v>
      </c>
      <c r="N38" s="202">
        <v>1.23</v>
      </c>
      <c r="O38" s="202">
        <v>2.0499999999999998</v>
      </c>
      <c r="P38" s="202">
        <v>2.06</v>
      </c>
      <c r="Q38" s="202">
        <v>2.34</v>
      </c>
      <c r="R38" s="202">
        <v>2.5</v>
      </c>
      <c r="S38" s="202">
        <v>2.86</v>
      </c>
      <c r="T38" s="202">
        <v>0</v>
      </c>
      <c r="U38" s="202">
        <v>13.37</v>
      </c>
      <c r="V38" s="202">
        <v>0.19</v>
      </c>
      <c r="W38" s="202">
        <v>0.35</v>
      </c>
      <c r="X38" s="202">
        <v>1.52</v>
      </c>
      <c r="Y38" s="202">
        <v>0</v>
      </c>
      <c r="Z38" s="202">
        <v>37.33</v>
      </c>
      <c r="AA38" s="202">
        <v>11.38</v>
      </c>
      <c r="AB38" s="202">
        <v>0</v>
      </c>
      <c r="AC38" s="202">
        <v>10.039999999999999</v>
      </c>
      <c r="AD38" s="202">
        <v>0</v>
      </c>
      <c r="AE38" s="202">
        <v>0</v>
      </c>
      <c r="AF38" s="202">
        <v>0</v>
      </c>
      <c r="AG38" s="202">
        <v>20.09</v>
      </c>
      <c r="AH38" s="202">
        <v>0</v>
      </c>
      <c r="AI38" s="202">
        <v>32.94</v>
      </c>
      <c r="AJ38" s="202">
        <v>0</v>
      </c>
      <c r="AK38" s="202">
        <v>9.17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10.59</v>
      </c>
      <c r="E39" s="202">
        <v>0</v>
      </c>
      <c r="F39" s="202">
        <v>0</v>
      </c>
      <c r="G39" s="202">
        <v>17.82</v>
      </c>
      <c r="H39" s="202">
        <v>0</v>
      </c>
      <c r="I39" s="202">
        <v>5.57</v>
      </c>
      <c r="J39" s="202">
        <v>16.98</v>
      </c>
      <c r="K39" s="202">
        <v>41.78</v>
      </c>
      <c r="L39" s="202">
        <v>20.84</v>
      </c>
      <c r="M39" s="202">
        <v>0</v>
      </c>
      <c r="N39" s="202">
        <v>1.23</v>
      </c>
      <c r="O39" s="202">
        <v>2.0499999999999998</v>
      </c>
      <c r="P39" s="202">
        <v>2.06</v>
      </c>
      <c r="Q39" s="202">
        <v>2.34</v>
      </c>
      <c r="R39" s="202">
        <v>2.5</v>
      </c>
      <c r="S39" s="202">
        <v>2.86</v>
      </c>
      <c r="T39" s="202">
        <v>0</v>
      </c>
      <c r="U39" s="202">
        <v>13.37</v>
      </c>
      <c r="V39" s="202">
        <v>0.19</v>
      </c>
      <c r="W39" s="202">
        <v>0.35</v>
      </c>
      <c r="X39" s="202">
        <v>1.52</v>
      </c>
      <c r="Y39" s="202">
        <v>0</v>
      </c>
      <c r="Z39" s="202">
        <v>37.33</v>
      </c>
      <c r="AA39" s="202">
        <v>11.38</v>
      </c>
      <c r="AB39" s="202">
        <v>0</v>
      </c>
      <c r="AC39" s="202">
        <v>10.039999999999999</v>
      </c>
      <c r="AD39" s="202">
        <v>0</v>
      </c>
      <c r="AE39" s="202">
        <v>0</v>
      </c>
      <c r="AF39" s="202">
        <v>0</v>
      </c>
      <c r="AG39" s="202">
        <v>20.09</v>
      </c>
      <c r="AH39" s="202">
        <v>0</v>
      </c>
      <c r="AI39" s="202">
        <v>32.94</v>
      </c>
      <c r="AJ39" s="202">
        <v>0</v>
      </c>
      <c r="AK39" s="202">
        <v>9.17</v>
      </c>
      <c r="AL39" s="202">
        <v>0</v>
      </c>
      <c r="AM39" s="202">
        <v>0</v>
      </c>
      <c r="AN39" s="202">
        <v>0</v>
      </c>
      <c r="AO39" s="202">
        <v>181.8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10.59</v>
      </c>
      <c r="E40" s="202">
        <v>0</v>
      </c>
      <c r="F40" s="202">
        <v>0</v>
      </c>
      <c r="G40" s="202">
        <v>17.82</v>
      </c>
      <c r="H40" s="202">
        <v>0</v>
      </c>
      <c r="I40" s="202">
        <v>5.57</v>
      </c>
      <c r="J40" s="202">
        <v>16.98</v>
      </c>
      <c r="K40" s="202">
        <v>41.78</v>
      </c>
      <c r="L40" s="202">
        <v>20.84</v>
      </c>
      <c r="M40" s="202">
        <v>0</v>
      </c>
      <c r="N40" s="202">
        <v>1.23</v>
      </c>
      <c r="O40" s="202">
        <v>2.0499999999999998</v>
      </c>
      <c r="P40" s="202">
        <v>2.06</v>
      </c>
      <c r="Q40" s="202">
        <v>2.34</v>
      </c>
      <c r="R40" s="202">
        <v>2.5</v>
      </c>
      <c r="S40" s="202">
        <v>2.86</v>
      </c>
      <c r="T40" s="202">
        <v>0</v>
      </c>
      <c r="U40" s="202">
        <v>13.37</v>
      </c>
      <c r="V40" s="202">
        <v>0.19</v>
      </c>
      <c r="W40" s="202">
        <v>0.35</v>
      </c>
      <c r="X40" s="202">
        <v>1.52</v>
      </c>
      <c r="Y40" s="202">
        <v>0</v>
      </c>
      <c r="Z40" s="202">
        <v>37.33</v>
      </c>
      <c r="AA40" s="202">
        <v>11.38</v>
      </c>
      <c r="AB40" s="202">
        <v>0</v>
      </c>
      <c r="AC40" s="202">
        <v>10.039999999999999</v>
      </c>
      <c r="AD40" s="202">
        <v>0</v>
      </c>
      <c r="AE40" s="202">
        <v>0</v>
      </c>
      <c r="AF40" s="202">
        <v>0</v>
      </c>
      <c r="AG40" s="202">
        <v>20.09</v>
      </c>
      <c r="AH40" s="202">
        <v>0</v>
      </c>
      <c r="AI40" s="202">
        <v>32.94</v>
      </c>
      <c r="AJ40" s="202">
        <v>0</v>
      </c>
      <c r="AK40" s="202">
        <v>9.17</v>
      </c>
      <c r="AL40" s="202">
        <v>0</v>
      </c>
      <c r="AM40" s="202">
        <v>0</v>
      </c>
      <c r="AN40" s="202">
        <v>0</v>
      </c>
      <c r="AO40" s="202">
        <v>181.8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10.59</v>
      </c>
      <c r="E41" s="202">
        <v>0</v>
      </c>
      <c r="F41" s="202">
        <v>0</v>
      </c>
      <c r="G41" s="202">
        <v>17.82</v>
      </c>
      <c r="H41" s="202">
        <v>0</v>
      </c>
      <c r="I41" s="202">
        <v>5.57</v>
      </c>
      <c r="J41" s="202">
        <v>16.98</v>
      </c>
      <c r="K41" s="202">
        <v>38.9</v>
      </c>
      <c r="L41" s="202">
        <v>20.84</v>
      </c>
      <c r="M41" s="202">
        <v>0</v>
      </c>
      <c r="N41" s="202">
        <v>1.23</v>
      </c>
      <c r="O41" s="202">
        <v>2.0499999999999998</v>
      </c>
      <c r="P41" s="202">
        <v>2.06</v>
      </c>
      <c r="Q41" s="202">
        <v>2.34</v>
      </c>
      <c r="R41" s="202">
        <v>2.5</v>
      </c>
      <c r="S41" s="202">
        <v>2.86</v>
      </c>
      <c r="T41" s="202">
        <v>0</v>
      </c>
      <c r="U41" s="202">
        <v>13.37</v>
      </c>
      <c r="V41" s="202">
        <v>0.19</v>
      </c>
      <c r="W41" s="202">
        <v>0.35</v>
      </c>
      <c r="X41" s="202">
        <v>0</v>
      </c>
      <c r="Y41" s="202">
        <v>0</v>
      </c>
      <c r="Z41" s="202">
        <v>37.33</v>
      </c>
      <c r="AA41" s="202">
        <v>11.38</v>
      </c>
      <c r="AB41" s="202">
        <v>0</v>
      </c>
      <c r="AC41" s="202">
        <v>10.039999999999999</v>
      </c>
      <c r="AD41" s="202">
        <v>0</v>
      </c>
      <c r="AE41" s="202">
        <v>0</v>
      </c>
      <c r="AF41" s="202">
        <v>0</v>
      </c>
      <c r="AG41" s="202">
        <v>20.09</v>
      </c>
      <c r="AH41" s="202">
        <v>3.21</v>
      </c>
      <c r="AI41" s="202">
        <v>32.94</v>
      </c>
      <c r="AJ41" s="202">
        <v>0</v>
      </c>
      <c r="AK41" s="202">
        <v>9.17</v>
      </c>
      <c r="AL41" s="202">
        <v>0</v>
      </c>
      <c r="AM41" s="202">
        <v>0</v>
      </c>
      <c r="AN41" s="202">
        <v>0</v>
      </c>
      <c r="AO41" s="202">
        <v>181.8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10.59</v>
      </c>
      <c r="E42" s="202">
        <v>0</v>
      </c>
      <c r="F42" s="202">
        <v>0</v>
      </c>
      <c r="G42" s="202">
        <v>17.82</v>
      </c>
      <c r="H42" s="202">
        <v>0</v>
      </c>
      <c r="I42" s="202">
        <v>5.57</v>
      </c>
      <c r="J42" s="202">
        <v>16.98</v>
      </c>
      <c r="K42" s="202">
        <v>38.9</v>
      </c>
      <c r="L42" s="202">
        <v>20.84</v>
      </c>
      <c r="M42" s="202">
        <v>0</v>
      </c>
      <c r="N42" s="202">
        <v>1.23</v>
      </c>
      <c r="O42" s="202">
        <v>2.0499999999999998</v>
      </c>
      <c r="P42" s="202">
        <v>2.06</v>
      </c>
      <c r="Q42" s="202">
        <v>2.34</v>
      </c>
      <c r="R42" s="202">
        <v>2.5</v>
      </c>
      <c r="S42" s="202">
        <v>2.86</v>
      </c>
      <c r="T42" s="202">
        <v>0</v>
      </c>
      <c r="U42" s="202">
        <v>13.37</v>
      </c>
      <c r="V42" s="202">
        <v>0.19</v>
      </c>
      <c r="W42" s="202">
        <v>0.35</v>
      </c>
      <c r="X42" s="202">
        <v>1.52</v>
      </c>
      <c r="Y42" s="202">
        <v>0</v>
      </c>
      <c r="Z42" s="202">
        <v>37.33</v>
      </c>
      <c r="AA42" s="202">
        <v>11.38</v>
      </c>
      <c r="AB42" s="202">
        <v>0</v>
      </c>
      <c r="AC42" s="202">
        <v>10.039999999999999</v>
      </c>
      <c r="AD42" s="202">
        <v>0</v>
      </c>
      <c r="AE42" s="202">
        <v>0</v>
      </c>
      <c r="AF42" s="202">
        <v>0</v>
      </c>
      <c r="AG42" s="202">
        <v>20.09</v>
      </c>
      <c r="AH42" s="202">
        <v>3.21</v>
      </c>
      <c r="AI42" s="202">
        <v>32.94</v>
      </c>
      <c r="AJ42" s="202">
        <v>0</v>
      </c>
      <c r="AK42" s="202">
        <v>9.17</v>
      </c>
      <c r="AL42" s="202">
        <v>0</v>
      </c>
      <c r="AM42" s="202">
        <v>0</v>
      </c>
      <c r="AN42" s="202">
        <v>0</v>
      </c>
      <c r="AO42" s="202">
        <v>181.8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17.82</v>
      </c>
      <c r="H43" s="202">
        <v>0</v>
      </c>
      <c r="I43" s="202">
        <v>5.57</v>
      </c>
      <c r="J43" s="202">
        <v>16.98</v>
      </c>
      <c r="K43" s="202">
        <v>38.9</v>
      </c>
      <c r="L43" s="202">
        <v>20.66</v>
      </c>
      <c r="M43" s="202">
        <v>0</v>
      </c>
      <c r="N43" s="202">
        <v>1.23</v>
      </c>
      <c r="O43" s="202">
        <v>2.0499999999999998</v>
      </c>
      <c r="P43" s="202">
        <v>2.06</v>
      </c>
      <c r="Q43" s="202">
        <v>2.34</v>
      </c>
      <c r="R43" s="202">
        <v>2.5</v>
      </c>
      <c r="S43" s="202">
        <v>2.86</v>
      </c>
      <c r="T43" s="202">
        <v>0</v>
      </c>
      <c r="U43" s="202">
        <v>13.37</v>
      </c>
      <c r="V43" s="202">
        <v>0.26</v>
      </c>
      <c r="W43" s="202">
        <v>3.83</v>
      </c>
      <c r="X43" s="202">
        <v>18.48</v>
      </c>
      <c r="Y43" s="202">
        <v>0</v>
      </c>
      <c r="Z43" s="202">
        <v>37.33</v>
      </c>
      <c r="AA43" s="202">
        <v>11.38</v>
      </c>
      <c r="AB43" s="202">
        <v>0</v>
      </c>
      <c r="AC43" s="202">
        <v>10.19</v>
      </c>
      <c r="AD43" s="202">
        <v>0</v>
      </c>
      <c r="AE43" s="202">
        <v>0</v>
      </c>
      <c r="AF43" s="202">
        <v>0</v>
      </c>
      <c r="AG43" s="202">
        <v>20.09</v>
      </c>
      <c r="AH43" s="202">
        <v>6.43</v>
      </c>
      <c r="AI43" s="202">
        <v>32.94</v>
      </c>
      <c r="AJ43" s="202">
        <v>0</v>
      </c>
      <c r="AK43" s="202">
        <v>9.17</v>
      </c>
      <c r="AL43" s="202">
        <v>0</v>
      </c>
      <c r="AM43" s="202">
        <v>0</v>
      </c>
      <c r="AN43" s="202">
        <v>0</v>
      </c>
      <c r="AO43" s="202">
        <v>181.8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10.54</v>
      </c>
      <c r="E44" s="202">
        <v>0</v>
      </c>
      <c r="F44" s="202">
        <v>0</v>
      </c>
      <c r="G44" s="202">
        <v>17.82</v>
      </c>
      <c r="H44" s="202">
        <v>0</v>
      </c>
      <c r="I44" s="202">
        <v>5.57</v>
      </c>
      <c r="J44" s="202">
        <v>16.98</v>
      </c>
      <c r="K44" s="202">
        <v>38.9</v>
      </c>
      <c r="L44" s="202">
        <v>20.66</v>
      </c>
      <c r="M44" s="202">
        <v>0</v>
      </c>
      <c r="N44" s="202">
        <v>1.23</v>
      </c>
      <c r="O44" s="202">
        <v>2.0499999999999998</v>
      </c>
      <c r="P44" s="202">
        <v>2.06</v>
      </c>
      <c r="Q44" s="202">
        <v>2.34</v>
      </c>
      <c r="R44" s="202">
        <v>2.5</v>
      </c>
      <c r="S44" s="202">
        <v>2.86</v>
      </c>
      <c r="T44" s="202">
        <v>0</v>
      </c>
      <c r="U44" s="202">
        <v>13.37</v>
      </c>
      <c r="V44" s="202">
        <v>0.26</v>
      </c>
      <c r="W44" s="202">
        <v>3.83</v>
      </c>
      <c r="X44" s="202">
        <v>18.48</v>
      </c>
      <c r="Y44" s="202">
        <v>0</v>
      </c>
      <c r="Z44" s="202">
        <v>37.33</v>
      </c>
      <c r="AA44" s="202">
        <v>11.38</v>
      </c>
      <c r="AB44" s="202">
        <v>0</v>
      </c>
      <c r="AC44" s="202">
        <v>10.19</v>
      </c>
      <c r="AD44" s="202">
        <v>0</v>
      </c>
      <c r="AE44" s="202">
        <v>0</v>
      </c>
      <c r="AF44" s="202">
        <v>0</v>
      </c>
      <c r="AG44" s="202">
        <v>20.09</v>
      </c>
      <c r="AH44" s="202">
        <v>6.43</v>
      </c>
      <c r="AI44" s="202">
        <v>32.94</v>
      </c>
      <c r="AJ44" s="202">
        <v>0</v>
      </c>
      <c r="AK44" s="202">
        <v>9.17</v>
      </c>
      <c r="AL44" s="202">
        <v>0</v>
      </c>
      <c r="AM44" s="202">
        <v>0</v>
      </c>
      <c r="AN44" s="202">
        <v>0</v>
      </c>
      <c r="AO44" s="202">
        <v>181.8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10.54</v>
      </c>
      <c r="E45" s="202">
        <v>0</v>
      </c>
      <c r="F45" s="202">
        <v>0</v>
      </c>
      <c r="G45" s="202">
        <v>17.82</v>
      </c>
      <c r="H45" s="202">
        <v>0</v>
      </c>
      <c r="I45" s="202">
        <v>5.57</v>
      </c>
      <c r="J45" s="202">
        <v>16.98</v>
      </c>
      <c r="K45" s="202">
        <v>38.9</v>
      </c>
      <c r="L45" s="202">
        <v>20.66</v>
      </c>
      <c r="M45" s="202">
        <v>0</v>
      </c>
      <c r="N45" s="202">
        <v>1.23</v>
      </c>
      <c r="O45" s="202">
        <v>2.0499999999999998</v>
      </c>
      <c r="P45" s="202">
        <v>2.06</v>
      </c>
      <c r="Q45" s="202">
        <v>2.34</v>
      </c>
      <c r="R45" s="202">
        <v>2.5</v>
      </c>
      <c r="S45" s="202">
        <v>2.86</v>
      </c>
      <c r="T45" s="202">
        <v>0</v>
      </c>
      <c r="U45" s="202">
        <v>13.37</v>
      </c>
      <c r="V45" s="202">
        <v>0.26</v>
      </c>
      <c r="W45" s="202">
        <v>3.83</v>
      </c>
      <c r="X45" s="202">
        <v>18.48</v>
      </c>
      <c r="Y45" s="202">
        <v>0</v>
      </c>
      <c r="Z45" s="202">
        <v>37.33</v>
      </c>
      <c r="AA45" s="202">
        <v>11.38</v>
      </c>
      <c r="AB45" s="202">
        <v>0</v>
      </c>
      <c r="AC45" s="202">
        <v>10.19</v>
      </c>
      <c r="AD45" s="202">
        <v>0</v>
      </c>
      <c r="AE45" s="202">
        <v>0</v>
      </c>
      <c r="AF45" s="202">
        <v>0</v>
      </c>
      <c r="AG45" s="202">
        <v>20.09</v>
      </c>
      <c r="AH45" s="202">
        <v>9.64</v>
      </c>
      <c r="AI45" s="202">
        <v>32.94</v>
      </c>
      <c r="AJ45" s="202">
        <v>0</v>
      </c>
      <c r="AK45" s="202">
        <v>9.17</v>
      </c>
      <c r="AL45" s="202">
        <v>0</v>
      </c>
      <c r="AM45" s="202">
        <v>0</v>
      </c>
      <c r="AN45" s="202">
        <v>0</v>
      </c>
      <c r="AO45" s="202">
        <v>181.8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10.54</v>
      </c>
      <c r="E46" s="202">
        <v>0</v>
      </c>
      <c r="F46" s="202">
        <v>0</v>
      </c>
      <c r="G46" s="202">
        <v>17.82</v>
      </c>
      <c r="H46" s="202">
        <v>0</v>
      </c>
      <c r="I46" s="202">
        <v>5.57</v>
      </c>
      <c r="J46" s="202">
        <v>16.98</v>
      </c>
      <c r="K46" s="202">
        <v>38.9</v>
      </c>
      <c r="L46" s="202">
        <v>20.66</v>
      </c>
      <c r="M46" s="202">
        <v>0</v>
      </c>
      <c r="N46" s="202">
        <v>1.23</v>
      </c>
      <c r="O46" s="202">
        <v>2.0499999999999998</v>
      </c>
      <c r="P46" s="202">
        <v>2.06</v>
      </c>
      <c r="Q46" s="202">
        <v>2.34</v>
      </c>
      <c r="R46" s="202">
        <v>2.5</v>
      </c>
      <c r="S46" s="202">
        <v>2.86</v>
      </c>
      <c r="T46" s="202">
        <v>0</v>
      </c>
      <c r="U46" s="202">
        <v>13.37</v>
      </c>
      <c r="V46" s="202">
        <v>0.26</v>
      </c>
      <c r="W46" s="202">
        <v>3.83</v>
      </c>
      <c r="X46" s="202">
        <v>18.48</v>
      </c>
      <c r="Y46" s="202">
        <v>0</v>
      </c>
      <c r="Z46" s="202">
        <v>37.340000000000003</v>
      </c>
      <c r="AA46" s="202">
        <v>11.38</v>
      </c>
      <c r="AB46" s="202">
        <v>0</v>
      </c>
      <c r="AC46" s="202">
        <v>10.19</v>
      </c>
      <c r="AD46" s="202">
        <v>0</v>
      </c>
      <c r="AE46" s="202">
        <v>0</v>
      </c>
      <c r="AF46" s="202">
        <v>0</v>
      </c>
      <c r="AG46" s="202">
        <v>20.09</v>
      </c>
      <c r="AH46" s="202">
        <v>12.86</v>
      </c>
      <c r="AI46" s="202">
        <v>32.94</v>
      </c>
      <c r="AJ46" s="202">
        <v>0</v>
      </c>
      <c r="AK46" s="202">
        <v>9.17</v>
      </c>
      <c r="AL46" s="202">
        <v>0</v>
      </c>
      <c r="AM46" s="202">
        <v>0</v>
      </c>
      <c r="AN46" s="202">
        <v>0</v>
      </c>
      <c r="AO46" s="202">
        <v>181.8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10.54</v>
      </c>
      <c r="E47" s="202">
        <v>0</v>
      </c>
      <c r="F47" s="202">
        <v>0</v>
      </c>
      <c r="G47" s="202">
        <v>17.79</v>
      </c>
      <c r="H47" s="202">
        <v>0</v>
      </c>
      <c r="I47" s="202">
        <v>5.57</v>
      </c>
      <c r="J47" s="202">
        <v>16.98</v>
      </c>
      <c r="K47" s="202">
        <v>38.9</v>
      </c>
      <c r="L47" s="202">
        <v>20.66</v>
      </c>
      <c r="M47" s="202">
        <v>0</v>
      </c>
      <c r="N47" s="202">
        <v>1.23</v>
      </c>
      <c r="O47" s="202">
        <v>2.0499999999999998</v>
      </c>
      <c r="P47" s="202">
        <v>25.01</v>
      </c>
      <c r="Q47" s="202">
        <v>2.34</v>
      </c>
      <c r="R47" s="202">
        <v>2.5</v>
      </c>
      <c r="S47" s="202">
        <v>2.86</v>
      </c>
      <c r="T47" s="202">
        <v>0</v>
      </c>
      <c r="U47" s="202">
        <v>13.37</v>
      </c>
      <c r="V47" s="202">
        <v>0.26</v>
      </c>
      <c r="W47" s="202">
        <v>3.83</v>
      </c>
      <c r="X47" s="202">
        <v>18.48</v>
      </c>
      <c r="Y47" s="202">
        <v>0</v>
      </c>
      <c r="Z47" s="202">
        <v>37.340000000000003</v>
      </c>
      <c r="AA47" s="202">
        <v>11.38</v>
      </c>
      <c r="AB47" s="202">
        <v>0</v>
      </c>
      <c r="AC47" s="202">
        <v>10.19</v>
      </c>
      <c r="AD47" s="202">
        <v>0</v>
      </c>
      <c r="AE47" s="202">
        <v>0</v>
      </c>
      <c r="AF47" s="202">
        <v>0</v>
      </c>
      <c r="AG47" s="202">
        <v>20.09</v>
      </c>
      <c r="AH47" s="202">
        <v>12.86</v>
      </c>
      <c r="AI47" s="202">
        <v>32.94</v>
      </c>
      <c r="AJ47" s="202">
        <v>0</v>
      </c>
      <c r="AK47" s="202">
        <v>9.17</v>
      </c>
      <c r="AL47" s="202">
        <v>0</v>
      </c>
      <c r="AM47" s="202">
        <v>0</v>
      </c>
      <c r="AN47" s="202">
        <v>0</v>
      </c>
      <c r="AO47" s="202">
        <v>181.8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10.54</v>
      </c>
      <c r="E48" s="202">
        <v>0</v>
      </c>
      <c r="F48" s="202">
        <v>0</v>
      </c>
      <c r="G48" s="202">
        <v>17.79</v>
      </c>
      <c r="H48" s="202">
        <v>0</v>
      </c>
      <c r="I48" s="202">
        <v>5.57</v>
      </c>
      <c r="J48" s="202">
        <v>16.98</v>
      </c>
      <c r="K48" s="202">
        <v>38.9</v>
      </c>
      <c r="L48" s="202">
        <v>20.66</v>
      </c>
      <c r="M48" s="202">
        <v>0</v>
      </c>
      <c r="N48" s="202">
        <v>1.23</v>
      </c>
      <c r="O48" s="202">
        <v>2.0499999999999998</v>
      </c>
      <c r="P48" s="202">
        <v>25.01</v>
      </c>
      <c r="Q48" s="202">
        <v>2.34</v>
      </c>
      <c r="R48" s="202">
        <v>2.5</v>
      </c>
      <c r="S48" s="202">
        <v>2.86</v>
      </c>
      <c r="T48" s="202">
        <v>0</v>
      </c>
      <c r="U48" s="202">
        <v>13.37</v>
      </c>
      <c r="V48" s="202">
        <v>0.26</v>
      </c>
      <c r="W48" s="202">
        <v>3.83</v>
      </c>
      <c r="X48" s="202">
        <v>18.48</v>
      </c>
      <c r="Y48" s="202">
        <v>0</v>
      </c>
      <c r="Z48" s="202">
        <v>37.340000000000003</v>
      </c>
      <c r="AA48" s="202">
        <v>11.38</v>
      </c>
      <c r="AB48" s="202">
        <v>0</v>
      </c>
      <c r="AC48" s="202">
        <v>10.19</v>
      </c>
      <c r="AD48" s="202">
        <v>0</v>
      </c>
      <c r="AE48" s="202">
        <v>0</v>
      </c>
      <c r="AF48" s="202">
        <v>0</v>
      </c>
      <c r="AG48" s="202">
        <v>20.09</v>
      </c>
      <c r="AH48" s="202">
        <v>0</v>
      </c>
      <c r="AI48" s="202">
        <v>32.94</v>
      </c>
      <c r="AJ48" s="202">
        <v>0</v>
      </c>
      <c r="AK48" s="202">
        <v>9.17</v>
      </c>
      <c r="AL48" s="202">
        <v>0</v>
      </c>
      <c r="AM48" s="202">
        <v>0</v>
      </c>
      <c r="AN48" s="202">
        <v>0</v>
      </c>
      <c r="AO48" s="202">
        <v>181.8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10.54</v>
      </c>
      <c r="E49" s="202">
        <v>0</v>
      </c>
      <c r="F49" s="202">
        <v>0</v>
      </c>
      <c r="G49" s="202">
        <v>17.79</v>
      </c>
      <c r="H49" s="202">
        <v>0</v>
      </c>
      <c r="I49" s="202">
        <v>5.57</v>
      </c>
      <c r="J49" s="202">
        <v>16.98</v>
      </c>
      <c r="K49" s="202">
        <v>38.9</v>
      </c>
      <c r="L49" s="202">
        <v>20.66</v>
      </c>
      <c r="M49" s="202">
        <v>0</v>
      </c>
      <c r="N49" s="202">
        <v>1.23</v>
      </c>
      <c r="O49" s="202">
        <v>2.0499999999999998</v>
      </c>
      <c r="P49" s="202">
        <v>25.01</v>
      </c>
      <c r="Q49" s="202">
        <v>2.34</v>
      </c>
      <c r="R49" s="202">
        <v>2.5</v>
      </c>
      <c r="S49" s="202">
        <v>2.86</v>
      </c>
      <c r="T49" s="202">
        <v>0</v>
      </c>
      <c r="U49" s="202">
        <v>13.37</v>
      </c>
      <c r="V49" s="202">
        <v>0.26</v>
      </c>
      <c r="W49" s="202">
        <v>3.83</v>
      </c>
      <c r="X49" s="202">
        <v>18.48</v>
      </c>
      <c r="Y49" s="202">
        <v>0</v>
      </c>
      <c r="Z49" s="202">
        <v>37.340000000000003</v>
      </c>
      <c r="AA49" s="202">
        <v>11.38</v>
      </c>
      <c r="AB49" s="202">
        <v>0</v>
      </c>
      <c r="AC49" s="202">
        <v>10.19</v>
      </c>
      <c r="AD49" s="202">
        <v>0</v>
      </c>
      <c r="AE49" s="202">
        <v>0</v>
      </c>
      <c r="AF49" s="202">
        <v>0</v>
      </c>
      <c r="AG49" s="202">
        <v>20.09</v>
      </c>
      <c r="AH49" s="202">
        <v>0</v>
      </c>
      <c r="AI49" s="202">
        <v>32.94</v>
      </c>
      <c r="AJ49" s="202">
        <v>0</v>
      </c>
      <c r="AK49" s="202">
        <v>9.17</v>
      </c>
      <c r="AL49" s="202">
        <v>0</v>
      </c>
      <c r="AM49" s="202">
        <v>0</v>
      </c>
      <c r="AN49" s="202">
        <v>0</v>
      </c>
      <c r="AO49" s="202">
        <v>181.8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10.54</v>
      </c>
      <c r="E50" s="202">
        <v>0</v>
      </c>
      <c r="F50" s="202">
        <v>0</v>
      </c>
      <c r="G50" s="202">
        <v>17.79</v>
      </c>
      <c r="H50" s="202">
        <v>0</v>
      </c>
      <c r="I50" s="202">
        <v>5.57</v>
      </c>
      <c r="J50" s="202">
        <v>16.98</v>
      </c>
      <c r="K50" s="202">
        <v>38.9</v>
      </c>
      <c r="L50" s="202">
        <v>20.66</v>
      </c>
      <c r="M50" s="202">
        <v>0</v>
      </c>
      <c r="N50" s="202">
        <v>1.23</v>
      </c>
      <c r="O50" s="202">
        <v>2.0499999999999998</v>
      </c>
      <c r="P50" s="202">
        <v>25.01</v>
      </c>
      <c r="Q50" s="202">
        <v>2.34</v>
      </c>
      <c r="R50" s="202">
        <v>2.5</v>
      </c>
      <c r="S50" s="202">
        <v>2.86</v>
      </c>
      <c r="T50" s="202">
        <v>0</v>
      </c>
      <c r="U50" s="202">
        <v>13.37</v>
      </c>
      <c r="V50" s="202">
        <v>0.26</v>
      </c>
      <c r="W50" s="202">
        <v>3.83</v>
      </c>
      <c r="X50" s="202">
        <v>18.48</v>
      </c>
      <c r="Y50" s="202">
        <v>0</v>
      </c>
      <c r="Z50" s="202">
        <v>37.340000000000003</v>
      </c>
      <c r="AA50" s="202">
        <v>11.38</v>
      </c>
      <c r="AB50" s="202">
        <v>0</v>
      </c>
      <c r="AC50" s="202">
        <v>10.19</v>
      </c>
      <c r="AD50" s="202">
        <v>0</v>
      </c>
      <c r="AE50" s="202">
        <v>0</v>
      </c>
      <c r="AF50" s="202">
        <v>0</v>
      </c>
      <c r="AG50" s="202">
        <v>20.09</v>
      </c>
      <c r="AH50" s="202">
        <v>0</v>
      </c>
      <c r="AI50" s="202">
        <v>32.94</v>
      </c>
      <c r="AJ50" s="202">
        <v>0</v>
      </c>
      <c r="AK50" s="202">
        <v>9.17</v>
      </c>
      <c r="AL50" s="202">
        <v>0</v>
      </c>
      <c r="AM50" s="202">
        <v>0</v>
      </c>
      <c r="AN50" s="202">
        <v>0</v>
      </c>
      <c r="AO50" s="202">
        <v>181.8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10.45</v>
      </c>
      <c r="E51" s="202">
        <v>0</v>
      </c>
      <c r="F51" s="202">
        <v>0</v>
      </c>
      <c r="G51" s="202">
        <v>17.79</v>
      </c>
      <c r="H51" s="202">
        <v>0</v>
      </c>
      <c r="I51" s="202">
        <v>5.57</v>
      </c>
      <c r="J51" s="202">
        <v>16.7</v>
      </c>
      <c r="K51" s="202">
        <v>38.9</v>
      </c>
      <c r="L51" s="202">
        <v>20.66</v>
      </c>
      <c r="M51" s="202">
        <v>0</v>
      </c>
      <c r="N51" s="202">
        <v>1.23</v>
      </c>
      <c r="O51" s="202">
        <v>2.0499999999999998</v>
      </c>
      <c r="P51" s="202">
        <v>25.01</v>
      </c>
      <c r="Q51" s="202">
        <v>2.34</v>
      </c>
      <c r="R51" s="202">
        <v>2.5</v>
      </c>
      <c r="S51" s="202">
        <v>2.86</v>
      </c>
      <c r="T51" s="202">
        <v>0</v>
      </c>
      <c r="U51" s="202">
        <v>13.37</v>
      </c>
      <c r="V51" s="202">
        <v>0.26</v>
      </c>
      <c r="W51" s="202">
        <v>3.83</v>
      </c>
      <c r="X51" s="202">
        <v>18.48</v>
      </c>
      <c r="Y51" s="202">
        <v>0</v>
      </c>
      <c r="Z51" s="202">
        <v>37.340000000000003</v>
      </c>
      <c r="AA51" s="202">
        <v>11.38</v>
      </c>
      <c r="AB51" s="202">
        <v>0</v>
      </c>
      <c r="AC51" s="202">
        <v>10.19</v>
      </c>
      <c r="AD51" s="202">
        <v>0</v>
      </c>
      <c r="AE51" s="202">
        <v>0</v>
      </c>
      <c r="AF51" s="202">
        <v>0</v>
      </c>
      <c r="AG51" s="202">
        <v>20.09</v>
      </c>
      <c r="AH51" s="202">
        <v>0</v>
      </c>
      <c r="AI51" s="202">
        <v>32.94</v>
      </c>
      <c r="AJ51" s="202">
        <v>0</v>
      </c>
      <c r="AK51" s="202">
        <v>9.17</v>
      </c>
      <c r="AL51" s="202">
        <v>0</v>
      </c>
      <c r="AM51" s="202">
        <v>0</v>
      </c>
      <c r="AN51" s="202">
        <v>0</v>
      </c>
      <c r="AO51" s="202">
        <v>176.4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10.45</v>
      </c>
      <c r="E52" s="202">
        <v>0</v>
      </c>
      <c r="F52" s="202">
        <v>0</v>
      </c>
      <c r="G52" s="202">
        <v>17.79</v>
      </c>
      <c r="H52" s="202">
        <v>0</v>
      </c>
      <c r="I52" s="202">
        <v>5.57</v>
      </c>
      <c r="J52" s="202">
        <v>16.7</v>
      </c>
      <c r="K52" s="202">
        <v>38.9</v>
      </c>
      <c r="L52" s="202">
        <v>20.66</v>
      </c>
      <c r="M52" s="202">
        <v>0</v>
      </c>
      <c r="N52" s="202">
        <v>1.23</v>
      </c>
      <c r="O52" s="202">
        <v>2.0499999999999998</v>
      </c>
      <c r="P52" s="202">
        <v>25.01</v>
      </c>
      <c r="Q52" s="202">
        <v>2.34</v>
      </c>
      <c r="R52" s="202">
        <v>2.5</v>
      </c>
      <c r="S52" s="202">
        <v>2.86</v>
      </c>
      <c r="T52" s="202">
        <v>0</v>
      </c>
      <c r="U52" s="202">
        <v>13.37</v>
      </c>
      <c r="V52" s="202">
        <v>0.26</v>
      </c>
      <c r="W52" s="202">
        <v>3.83</v>
      </c>
      <c r="X52" s="202">
        <v>18.48</v>
      </c>
      <c r="Y52" s="202">
        <v>0</v>
      </c>
      <c r="Z52" s="202">
        <v>37.340000000000003</v>
      </c>
      <c r="AA52" s="202">
        <v>11.38</v>
      </c>
      <c r="AB52" s="202">
        <v>0</v>
      </c>
      <c r="AC52" s="202">
        <v>10.19</v>
      </c>
      <c r="AD52" s="202">
        <v>0</v>
      </c>
      <c r="AE52" s="202">
        <v>0</v>
      </c>
      <c r="AF52" s="202">
        <v>0</v>
      </c>
      <c r="AG52" s="202">
        <v>20.09</v>
      </c>
      <c r="AH52" s="202">
        <v>0</v>
      </c>
      <c r="AI52" s="202">
        <v>32.94</v>
      </c>
      <c r="AJ52" s="202">
        <v>0</v>
      </c>
      <c r="AK52" s="202">
        <v>9.17</v>
      </c>
      <c r="AL52" s="202">
        <v>0</v>
      </c>
      <c r="AM52" s="202">
        <v>0</v>
      </c>
      <c r="AN52" s="202">
        <v>0</v>
      </c>
      <c r="AO52" s="202">
        <v>176.4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10.45</v>
      </c>
      <c r="E53" s="202">
        <v>0</v>
      </c>
      <c r="F53" s="202">
        <v>0</v>
      </c>
      <c r="G53" s="202">
        <v>17.79</v>
      </c>
      <c r="H53" s="202">
        <v>0</v>
      </c>
      <c r="I53" s="202">
        <v>5.57</v>
      </c>
      <c r="J53" s="202">
        <v>16.7</v>
      </c>
      <c r="K53" s="202">
        <v>39.76</v>
      </c>
      <c r="L53" s="202">
        <v>20.66</v>
      </c>
      <c r="M53" s="202">
        <v>0</v>
      </c>
      <c r="N53" s="202">
        <v>14.82</v>
      </c>
      <c r="O53" s="202">
        <v>2.0499999999999998</v>
      </c>
      <c r="P53" s="202">
        <v>25.01</v>
      </c>
      <c r="Q53" s="202">
        <v>2.34</v>
      </c>
      <c r="R53" s="202">
        <v>2.5</v>
      </c>
      <c r="S53" s="202">
        <v>2.86</v>
      </c>
      <c r="T53" s="202">
        <v>0</v>
      </c>
      <c r="U53" s="202">
        <v>13.37</v>
      </c>
      <c r="V53" s="202">
        <v>0.26</v>
      </c>
      <c r="W53" s="202">
        <v>3.83</v>
      </c>
      <c r="X53" s="202">
        <v>18.48</v>
      </c>
      <c r="Y53" s="202">
        <v>0</v>
      </c>
      <c r="Z53" s="202">
        <v>37.340000000000003</v>
      </c>
      <c r="AA53" s="202">
        <v>11.38</v>
      </c>
      <c r="AB53" s="202">
        <v>0</v>
      </c>
      <c r="AC53" s="202">
        <v>10.41</v>
      </c>
      <c r="AD53" s="202">
        <v>0</v>
      </c>
      <c r="AE53" s="202">
        <v>0</v>
      </c>
      <c r="AF53" s="202">
        <v>0</v>
      </c>
      <c r="AG53" s="202">
        <v>20.09</v>
      </c>
      <c r="AH53" s="202">
        <v>0</v>
      </c>
      <c r="AI53" s="202">
        <v>32.94</v>
      </c>
      <c r="AJ53" s="202">
        <v>0</v>
      </c>
      <c r="AK53" s="202">
        <v>9.17</v>
      </c>
      <c r="AL53" s="202">
        <v>0</v>
      </c>
      <c r="AM53" s="202">
        <v>0</v>
      </c>
      <c r="AN53" s="202">
        <v>0</v>
      </c>
      <c r="AO53" s="202">
        <v>176.4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10.45</v>
      </c>
      <c r="E54" s="202">
        <v>0</v>
      </c>
      <c r="F54" s="202">
        <v>0</v>
      </c>
      <c r="G54" s="202">
        <v>17.79</v>
      </c>
      <c r="H54" s="202">
        <v>0</v>
      </c>
      <c r="I54" s="202">
        <v>5.57</v>
      </c>
      <c r="J54" s="202">
        <v>16.7</v>
      </c>
      <c r="K54" s="202">
        <v>39.76</v>
      </c>
      <c r="L54" s="202">
        <v>20.66</v>
      </c>
      <c r="M54" s="202">
        <v>0</v>
      </c>
      <c r="N54" s="202">
        <v>14.82</v>
      </c>
      <c r="O54" s="202">
        <v>2.0499999999999998</v>
      </c>
      <c r="P54" s="202">
        <v>25.01</v>
      </c>
      <c r="Q54" s="202">
        <v>2.34</v>
      </c>
      <c r="R54" s="202">
        <v>2.5</v>
      </c>
      <c r="S54" s="202">
        <v>2.86</v>
      </c>
      <c r="T54" s="202">
        <v>0</v>
      </c>
      <c r="U54" s="202">
        <v>13.37</v>
      </c>
      <c r="V54" s="202">
        <v>0.26</v>
      </c>
      <c r="W54" s="202">
        <v>3.83</v>
      </c>
      <c r="X54" s="202">
        <v>18.48</v>
      </c>
      <c r="Y54" s="202">
        <v>0</v>
      </c>
      <c r="Z54" s="202">
        <v>37.340000000000003</v>
      </c>
      <c r="AA54" s="202">
        <v>11.38</v>
      </c>
      <c r="AB54" s="202">
        <v>0</v>
      </c>
      <c r="AC54" s="202">
        <v>10.41</v>
      </c>
      <c r="AD54" s="202">
        <v>0</v>
      </c>
      <c r="AE54" s="202">
        <v>0</v>
      </c>
      <c r="AF54" s="202">
        <v>0</v>
      </c>
      <c r="AG54" s="202">
        <v>20.09</v>
      </c>
      <c r="AH54" s="202">
        <v>0</v>
      </c>
      <c r="AI54" s="202">
        <v>32.94</v>
      </c>
      <c r="AJ54" s="202">
        <v>0</v>
      </c>
      <c r="AK54" s="202">
        <v>9.17</v>
      </c>
      <c r="AL54" s="202">
        <v>0</v>
      </c>
      <c r="AM54" s="202">
        <v>0</v>
      </c>
      <c r="AN54" s="202">
        <v>0</v>
      </c>
      <c r="AO54" s="202">
        <v>176.4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10.45</v>
      </c>
      <c r="E55" s="202">
        <v>0</v>
      </c>
      <c r="F55" s="202">
        <v>0</v>
      </c>
      <c r="G55" s="202">
        <v>17.79</v>
      </c>
      <c r="H55" s="202">
        <v>0</v>
      </c>
      <c r="I55" s="202">
        <v>5.57</v>
      </c>
      <c r="J55" s="202">
        <v>16.7</v>
      </c>
      <c r="K55" s="202">
        <v>39.76</v>
      </c>
      <c r="L55" s="202">
        <v>20.66</v>
      </c>
      <c r="M55" s="202">
        <v>0</v>
      </c>
      <c r="N55" s="202">
        <v>14.82</v>
      </c>
      <c r="O55" s="202">
        <v>2.0499999999999998</v>
      </c>
      <c r="P55" s="202">
        <v>25.01</v>
      </c>
      <c r="Q55" s="202">
        <v>2.34</v>
      </c>
      <c r="R55" s="202">
        <v>2.5</v>
      </c>
      <c r="S55" s="202">
        <v>2.86</v>
      </c>
      <c r="T55" s="202">
        <v>0</v>
      </c>
      <c r="U55" s="202">
        <v>13.37</v>
      </c>
      <c r="V55" s="202">
        <v>0.26</v>
      </c>
      <c r="W55" s="202">
        <v>3.83</v>
      </c>
      <c r="X55" s="202">
        <v>18.48</v>
      </c>
      <c r="Y55" s="202">
        <v>0</v>
      </c>
      <c r="Z55" s="202">
        <v>37.340000000000003</v>
      </c>
      <c r="AA55" s="202">
        <v>11.38</v>
      </c>
      <c r="AB55" s="202">
        <v>0</v>
      </c>
      <c r="AC55" s="202">
        <v>10.41</v>
      </c>
      <c r="AD55" s="202">
        <v>0</v>
      </c>
      <c r="AE55" s="202">
        <v>0</v>
      </c>
      <c r="AF55" s="202">
        <v>0</v>
      </c>
      <c r="AG55" s="202">
        <v>20.09</v>
      </c>
      <c r="AH55" s="202">
        <v>0</v>
      </c>
      <c r="AI55" s="202">
        <v>32.94</v>
      </c>
      <c r="AJ55" s="202">
        <v>0</v>
      </c>
      <c r="AK55" s="202">
        <v>9.17</v>
      </c>
      <c r="AL55" s="202">
        <v>0</v>
      </c>
      <c r="AM55" s="202">
        <v>0</v>
      </c>
      <c r="AN55" s="202">
        <v>0</v>
      </c>
      <c r="AO55" s="202">
        <v>176.4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10.45</v>
      </c>
      <c r="E56" s="202">
        <v>0</v>
      </c>
      <c r="F56" s="202">
        <v>0</v>
      </c>
      <c r="G56" s="202">
        <v>17.79</v>
      </c>
      <c r="H56" s="202">
        <v>0</v>
      </c>
      <c r="I56" s="202">
        <v>5.57</v>
      </c>
      <c r="J56" s="202">
        <v>16.7</v>
      </c>
      <c r="K56" s="202">
        <v>39.76</v>
      </c>
      <c r="L56" s="202">
        <v>20.66</v>
      </c>
      <c r="M56" s="202">
        <v>0</v>
      </c>
      <c r="N56" s="202">
        <v>14.82</v>
      </c>
      <c r="O56" s="202">
        <v>2.0499999999999998</v>
      </c>
      <c r="P56" s="202">
        <v>25.01</v>
      </c>
      <c r="Q56" s="202">
        <v>2.34</v>
      </c>
      <c r="R56" s="202">
        <v>2.5</v>
      </c>
      <c r="S56" s="202">
        <v>2.86</v>
      </c>
      <c r="T56" s="202">
        <v>0</v>
      </c>
      <c r="U56" s="202">
        <v>13.37</v>
      </c>
      <c r="V56" s="202">
        <v>0.26</v>
      </c>
      <c r="W56" s="202">
        <v>3.83</v>
      </c>
      <c r="X56" s="202">
        <v>18.48</v>
      </c>
      <c r="Y56" s="202">
        <v>0</v>
      </c>
      <c r="Z56" s="202">
        <v>37.340000000000003</v>
      </c>
      <c r="AA56" s="202">
        <v>11.38</v>
      </c>
      <c r="AB56" s="202">
        <v>0</v>
      </c>
      <c r="AC56" s="202">
        <v>10.41</v>
      </c>
      <c r="AD56" s="202">
        <v>0</v>
      </c>
      <c r="AE56" s="202">
        <v>0</v>
      </c>
      <c r="AF56" s="202">
        <v>0</v>
      </c>
      <c r="AG56" s="202">
        <v>20.09</v>
      </c>
      <c r="AH56" s="202">
        <v>0</v>
      </c>
      <c r="AI56" s="202">
        <v>32.94</v>
      </c>
      <c r="AJ56" s="202">
        <v>0</v>
      </c>
      <c r="AK56" s="202">
        <v>9.17</v>
      </c>
      <c r="AL56" s="202">
        <v>0</v>
      </c>
      <c r="AM56" s="202">
        <v>0</v>
      </c>
      <c r="AN56" s="202">
        <v>0</v>
      </c>
      <c r="AO56" s="202">
        <v>176.4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10.45</v>
      </c>
      <c r="E57" s="202">
        <v>0</v>
      </c>
      <c r="F57" s="202">
        <v>0</v>
      </c>
      <c r="G57" s="202">
        <v>17.79</v>
      </c>
      <c r="H57" s="202">
        <v>0</v>
      </c>
      <c r="I57" s="202">
        <v>5.57</v>
      </c>
      <c r="J57" s="202">
        <v>16.7</v>
      </c>
      <c r="K57" s="202">
        <v>39.76</v>
      </c>
      <c r="L57" s="202">
        <v>20.66</v>
      </c>
      <c r="M57" s="202">
        <v>0</v>
      </c>
      <c r="N57" s="202">
        <v>1.23</v>
      </c>
      <c r="O57" s="202">
        <v>2.0499999999999998</v>
      </c>
      <c r="P57" s="202">
        <v>25.01</v>
      </c>
      <c r="Q57" s="202">
        <v>2.34</v>
      </c>
      <c r="R57" s="202">
        <v>2.5</v>
      </c>
      <c r="S57" s="202">
        <v>2.86</v>
      </c>
      <c r="T57" s="202">
        <v>0</v>
      </c>
      <c r="U57" s="202">
        <v>13.37</v>
      </c>
      <c r="V57" s="202">
        <v>0.26</v>
      </c>
      <c r="W57" s="202">
        <v>3.83</v>
      </c>
      <c r="X57" s="202">
        <v>18.48</v>
      </c>
      <c r="Y57" s="202">
        <v>0</v>
      </c>
      <c r="Z57" s="202">
        <v>37.340000000000003</v>
      </c>
      <c r="AA57" s="202">
        <v>11.38</v>
      </c>
      <c r="AB57" s="202">
        <v>0</v>
      </c>
      <c r="AC57" s="202">
        <v>10.41</v>
      </c>
      <c r="AD57" s="202">
        <v>0</v>
      </c>
      <c r="AE57" s="202">
        <v>0</v>
      </c>
      <c r="AF57" s="202">
        <v>0</v>
      </c>
      <c r="AG57" s="202">
        <v>20.09</v>
      </c>
      <c r="AH57" s="202">
        <v>0</v>
      </c>
      <c r="AI57" s="202">
        <v>32.94</v>
      </c>
      <c r="AJ57" s="202">
        <v>0</v>
      </c>
      <c r="AK57" s="202">
        <v>9.17</v>
      </c>
      <c r="AL57" s="202">
        <v>0</v>
      </c>
      <c r="AM57" s="202">
        <v>0</v>
      </c>
      <c r="AN57" s="202">
        <v>0</v>
      </c>
      <c r="AO57" s="202">
        <v>176.4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10.45</v>
      </c>
      <c r="E58" s="202">
        <v>0</v>
      </c>
      <c r="F58" s="202">
        <v>0</v>
      </c>
      <c r="G58" s="202">
        <v>17.79</v>
      </c>
      <c r="H58" s="202">
        <v>0</v>
      </c>
      <c r="I58" s="202">
        <v>5.57</v>
      </c>
      <c r="J58" s="202">
        <v>16.7</v>
      </c>
      <c r="K58" s="202">
        <v>39.76</v>
      </c>
      <c r="L58" s="202">
        <v>20.66</v>
      </c>
      <c r="M58" s="202">
        <v>0</v>
      </c>
      <c r="N58" s="202">
        <v>1.23</v>
      </c>
      <c r="O58" s="202">
        <v>2.0499999999999998</v>
      </c>
      <c r="P58" s="202">
        <v>25.01</v>
      </c>
      <c r="Q58" s="202">
        <v>2.34</v>
      </c>
      <c r="R58" s="202">
        <v>2.5</v>
      </c>
      <c r="S58" s="202">
        <v>2.86</v>
      </c>
      <c r="T58" s="202">
        <v>0</v>
      </c>
      <c r="U58" s="202">
        <v>13.37</v>
      </c>
      <c r="V58" s="202">
        <v>0.26</v>
      </c>
      <c r="W58" s="202">
        <v>3.83</v>
      </c>
      <c r="X58" s="202">
        <v>18.48</v>
      </c>
      <c r="Y58" s="202">
        <v>0</v>
      </c>
      <c r="Z58" s="202">
        <v>37.340000000000003</v>
      </c>
      <c r="AA58" s="202">
        <v>11.38</v>
      </c>
      <c r="AB58" s="202">
        <v>0</v>
      </c>
      <c r="AC58" s="202">
        <v>10.41</v>
      </c>
      <c r="AD58" s="202">
        <v>0</v>
      </c>
      <c r="AE58" s="202">
        <v>0</v>
      </c>
      <c r="AF58" s="202">
        <v>0</v>
      </c>
      <c r="AG58" s="202">
        <v>20.09</v>
      </c>
      <c r="AH58" s="202">
        <v>0</v>
      </c>
      <c r="AI58" s="202">
        <v>32.94</v>
      </c>
      <c r="AJ58" s="202">
        <v>0</v>
      </c>
      <c r="AK58" s="202">
        <v>9.17</v>
      </c>
      <c r="AL58" s="202">
        <v>0</v>
      </c>
      <c r="AM58" s="202">
        <v>0</v>
      </c>
      <c r="AN58" s="202">
        <v>0</v>
      </c>
      <c r="AO58" s="202">
        <v>176.4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10.45</v>
      </c>
      <c r="E59" s="202">
        <v>0</v>
      </c>
      <c r="F59" s="202">
        <v>0</v>
      </c>
      <c r="G59" s="202">
        <v>17.79</v>
      </c>
      <c r="H59" s="202">
        <v>0</v>
      </c>
      <c r="I59" s="202">
        <v>5.57</v>
      </c>
      <c r="J59" s="202">
        <v>16.7</v>
      </c>
      <c r="K59" s="202">
        <v>39.76</v>
      </c>
      <c r="L59" s="202">
        <v>20.66</v>
      </c>
      <c r="M59" s="202">
        <v>0</v>
      </c>
      <c r="N59" s="202">
        <v>1.23</v>
      </c>
      <c r="O59" s="202">
        <v>2.0499999999999998</v>
      </c>
      <c r="P59" s="202">
        <v>25.01</v>
      </c>
      <c r="Q59" s="202">
        <v>2.34</v>
      </c>
      <c r="R59" s="202">
        <v>2.5</v>
      </c>
      <c r="S59" s="202">
        <v>2.86</v>
      </c>
      <c r="T59" s="202">
        <v>0</v>
      </c>
      <c r="U59" s="202">
        <v>13.37</v>
      </c>
      <c r="V59" s="202">
        <v>0.26</v>
      </c>
      <c r="W59" s="202">
        <v>3.83</v>
      </c>
      <c r="X59" s="202">
        <v>18.48</v>
      </c>
      <c r="Y59" s="202">
        <v>0</v>
      </c>
      <c r="Z59" s="202">
        <v>37.340000000000003</v>
      </c>
      <c r="AA59" s="202">
        <v>11.38</v>
      </c>
      <c r="AB59" s="202">
        <v>0</v>
      </c>
      <c r="AC59" s="202">
        <v>10.41</v>
      </c>
      <c r="AD59" s="202">
        <v>0</v>
      </c>
      <c r="AE59" s="202">
        <v>0</v>
      </c>
      <c r="AF59" s="202">
        <v>0</v>
      </c>
      <c r="AG59" s="202">
        <v>20.09</v>
      </c>
      <c r="AH59" s="202">
        <v>0</v>
      </c>
      <c r="AI59" s="202">
        <v>32.94</v>
      </c>
      <c r="AJ59" s="202">
        <v>0</v>
      </c>
      <c r="AK59" s="202">
        <v>9.17</v>
      </c>
      <c r="AL59" s="202">
        <v>0</v>
      </c>
      <c r="AM59" s="202">
        <v>0</v>
      </c>
      <c r="AN59" s="202">
        <v>0</v>
      </c>
      <c r="AO59" s="202">
        <v>176.4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10.45</v>
      </c>
      <c r="E60" s="202">
        <v>0</v>
      </c>
      <c r="F60" s="202">
        <v>0</v>
      </c>
      <c r="G60" s="202">
        <v>17.79</v>
      </c>
      <c r="H60" s="202">
        <v>0</v>
      </c>
      <c r="I60" s="202">
        <v>5.57</v>
      </c>
      <c r="J60" s="202">
        <v>16.7</v>
      </c>
      <c r="K60" s="202">
        <v>39.76</v>
      </c>
      <c r="L60" s="202">
        <v>20.66</v>
      </c>
      <c r="M60" s="202">
        <v>0</v>
      </c>
      <c r="N60" s="202">
        <v>1.23</v>
      </c>
      <c r="O60" s="202">
        <v>2.0499999999999998</v>
      </c>
      <c r="P60" s="202">
        <v>25.01</v>
      </c>
      <c r="Q60" s="202">
        <v>2.34</v>
      </c>
      <c r="R60" s="202">
        <v>2.5</v>
      </c>
      <c r="S60" s="202">
        <v>2.86</v>
      </c>
      <c r="T60" s="202">
        <v>0</v>
      </c>
      <c r="U60" s="202">
        <v>13.37</v>
      </c>
      <c r="V60" s="202">
        <v>0.26</v>
      </c>
      <c r="W60" s="202">
        <v>3.83</v>
      </c>
      <c r="X60" s="202">
        <v>18.48</v>
      </c>
      <c r="Y60" s="202">
        <v>0</v>
      </c>
      <c r="Z60" s="202">
        <v>37.340000000000003</v>
      </c>
      <c r="AA60" s="202">
        <v>11.38</v>
      </c>
      <c r="AB60" s="202">
        <v>0</v>
      </c>
      <c r="AC60" s="202">
        <v>10.41</v>
      </c>
      <c r="AD60" s="202">
        <v>0</v>
      </c>
      <c r="AE60" s="202">
        <v>0</v>
      </c>
      <c r="AF60" s="202">
        <v>0</v>
      </c>
      <c r="AG60" s="202">
        <v>20.09</v>
      </c>
      <c r="AH60" s="202">
        <v>0</v>
      </c>
      <c r="AI60" s="202">
        <v>32.94</v>
      </c>
      <c r="AJ60" s="202">
        <v>0</v>
      </c>
      <c r="AK60" s="202">
        <v>9.17</v>
      </c>
      <c r="AL60" s="202">
        <v>0</v>
      </c>
      <c r="AM60" s="202">
        <v>0</v>
      </c>
      <c r="AN60" s="202">
        <v>0</v>
      </c>
      <c r="AO60" s="202">
        <v>176.4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10.45</v>
      </c>
      <c r="E61" s="202">
        <v>0</v>
      </c>
      <c r="F61" s="202">
        <v>0</v>
      </c>
      <c r="G61" s="202">
        <v>17.79</v>
      </c>
      <c r="H61" s="202">
        <v>0</v>
      </c>
      <c r="I61" s="202">
        <v>5.57</v>
      </c>
      <c r="J61" s="202">
        <v>16.7</v>
      </c>
      <c r="K61" s="202">
        <v>39.76</v>
      </c>
      <c r="L61" s="202">
        <v>20.66</v>
      </c>
      <c r="M61" s="202">
        <v>0</v>
      </c>
      <c r="N61" s="202">
        <v>1.23</v>
      </c>
      <c r="O61" s="202">
        <v>2.0499999999999998</v>
      </c>
      <c r="P61" s="202">
        <v>4.3600000000000003</v>
      </c>
      <c r="Q61" s="202">
        <v>2.34</v>
      </c>
      <c r="R61" s="202">
        <v>2.5</v>
      </c>
      <c r="S61" s="202">
        <v>2.86</v>
      </c>
      <c r="T61" s="202">
        <v>0</v>
      </c>
      <c r="U61" s="202">
        <v>11.14</v>
      </c>
      <c r="V61" s="202">
        <v>0.26</v>
      </c>
      <c r="W61" s="202">
        <v>3.83</v>
      </c>
      <c r="X61" s="202">
        <v>18.48</v>
      </c>
      <c r="Y61" s="202">
        <v>0</v>
      </c>
      <c r="Z61" s="202">
        <v>37.340000000000003</v>
      </c>
      <c r="AA61" s="202">
        <v>11.38</v>
      </c>
      <c r="AB61" s="202">
        <v>0</v>
      </c>
      <c r="AC61" s="202">
        <v>10.41</v>
      </c>
      <c r="AD61" s="202">
        <v>0</v>
      </c>
      <c r="AE61" s="202">
        <v>0</v>
      </c>
      <c r="AF61" s="202">
        <v>0</v>
      </c>
      <c r="AG61" s="202">
        <v>20.09</v>
      </c>
      <c r="AH61" s="202">
        <v>0</v>
      </c>
      <c r="AI61" s="202">
        <v>32.94</v>
      </c>
      <c r="AJ61" s="202">
        <v>0</v>
      </c>
      <c r="AK61" s="202">
        <v>9.17</v>
      </c>
      <c r="AL61" s="202">
        <v>0</v>
      </c>
      <c r="AM61" s="202">
        <v>0</v>
      </c>
      <c r="AN61" s="202">
        <v>0</v>
      </c>
      <c r="AO61" s="202">
        <v>176.4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10.45</v>
      </c>
      <c r="E62" s="202">
        <v>0</v>
      </c>
      <c r="F62" s="202">
        <v>0</v>
      </c>
      <c r="G62" s="202">
        <v>17.79</v>
      </c>
      <c r="H62" s="202">
        <v>0</v>
      </c>
      <c r="I62" s="202">
        <v>5.57</v>
      </c>
      <c r="J62" s="202">
        <v>16.7</v>
      </c>
      <c r="K62" s="202">
        <v>39.76</v>
      </c>
      <c r="L62" s="202">
        <v>20.66</v>
      </c>
      <c r="M62" s="202">
        <v>0</v>
      </c>
      <c r="N62" s="202">
        <v>1.23</v>
      </c>
      <c r="O62" s="202">
        <v>2.0499999999999998</v>
      </c>
      <c r="P62" s="202">
        <v>2.06</v>
      </c>
      <c r="Q62" s="202">
        <v>2.34</v>
      </c>
      <c r="R62" s="202">
        <v>2.5</v>
      </c>
      <c r="S62" s="202">
        <v>2.86</v>
      </c>
      <c r="T62" s="202">
        <v>0</v>
      </c>
      <c r="U62" s="202">
        <v>11.14</v>
      </c>
      <c r="V62" s="202">
        <v>0.26</v>
      </c>
      <c r="W62" s="202">
        <v>3.83</v>
      </c>
      <c r="X62" s="202">
        <v>18.48</v>
      </c>
      <c r="Y62" s="202">
        <v>0</v>
      </c>
      <c r="Z62" s="202">
        <v>37.33</v>
      </c>
      <c r="AA62" s="202">
        <v>11.38</v>
      </c>
      <c r="AB62" s="202">
        <v>0</v>
      </c>
      <c r="AC62" s="202">
        <v>10.41</v>
      </c>
      <c r="AD62" s="202">
        <v>0</v>
      </c>
      <c r="AE62" s="202">
        <v>0</v>
      </c>
      <c r="AF62" s="202">
        <v>0</v>
      </c>
      <c r="AG62" s="202">
        <v>20.09</v>
      </c>
      <c r="AH62" s="202">
        <v>0</v>
      </c>
      <c r="AI62" s="202">
        <v>32.94</v>
      </c>
      <c r="AJ62" s="202">
        <v>0</v>
      </c>
      <c r="AK62" s="202">
        <v>9.17</v>
      </c>
      <c r="AL62" s="202">
        <v>0</v>
      </c>
      <c r="AM62" s="202">
        <v>0</v>
      </c>
      <c r="AN62" s="202">
        <v>0</v>
      </c>
      <c r="AO62" s="202">
        <v>176.4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10.45</v>
      </c>
      <c r="E63" s="202">
        <v>0</v>
      </c>
      <c r="F63" s="202">
        <v>0</v>
      </c>
      <c r="G63" s="202">
        <v>17.79</v>
      </c>
      <c r="H63" s="202">
        <v>0</v>
      </c>
      <c r="I63" s="202">
        <v>5.57</v>
      </c>
      <c r="J63" s="202">
        <v>16.7</v>
      </c>
      <c r="K63" s="202">
        <v>39.76</v>
      </c>
      <c r="L63" s="202">
        <v>20.66</v>
      </c>
      <c r="M63" s="202">
        <v>0</v>
      </c>
      <c r="N63" s="202">
        <v>1.23</v>
      </c>
      <c r="O63" s="202">
        <v>2.0499999999999998</v>
      </c>
      <c r="P63" s="202">
        <v>2.06</v>
      </c>
      <c r="Q63" s="202">
        <v>2.34</v>
      </c>
      <c r="R63" s="202">
        <v>2.5</v>
      </c>
      <c r="S63" s="202">
        <v>2.86</v>
      </c>
      <c r="T63" s="202">
        <v>0</v>
      </c>
      <c r="U63" s="202">
        <v>11.14</v>
      </c>
      <c r="V63" s="202">
        <v>0.15</v>
      </c>
      <c r="W63" s="202">
        <v>0.35</v>
      </c>
      <c r="X63" s="202">
        <v>1.52</v>
      </c>
      <c r="Y63" s="202">
        <v>0</v>
      </c>
      <c r="Z63" s="202">
        <v>38.39</v>
      </c>
      <c r="AA63" s="202">
        <v>11.38</v>
      </c>
      <c r="AB63" s="202">
        <v>0</v>
      </c>
      <c r="AC63" s="202">
        <v>10.41</v>
      </c>
      <c r="AD63" s="202">
        <v>0</v>
      </c>
      <c r="AE63" s="202">
        <v>0</v>
      </c>
      <c r="AF63" s="202">
        <v>0</v>
      </c>
      <c r="AG63" s="202">
        <v>20.09</v>
      </c>
      <c r="AH63" s="202">
        <v>0</v>
      </c>
      <c r="AI63" s="202">
        <v>32.94</v>
      </c>
      <c r="AJ63" s="202">
        <v>0</v>
      </c>
      <c r="AK63" s="202">
        <v>9.17</v>
      </c>
      <c r="AL63" s="202">
        <v>0</v>
      </c>
      <c r="AM63" s="202">
        <v>0</v>
      </c>
      <c r="AN63" s="202">
        <v>0</v>
      </c>
      <c r="AO63" s="202">
        <v>176.4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10.45</v>
      </c>
      <c r="E64" s="202">
        <v>0</v>
      </c>
      <c r="F64" s="202">
        <v>0</v>
      </c>
      <c r="G64" s="202">
        <v>17.79</v>
      </c>
      <c r="H64" s="202">
        <v>0</v>
      </c>
      <c r="I64" s="202">
        <v>5.57</v>
      </c>
      <c r="J64" s="202">
        <v>16.7</v>
      </c>
      <c r="K64" s="202">
        <v>40.82</v>
      </c>
      <c r="L64" s="202">
        <v>20.84</v>
      </c>
      <c r="M64" s="202">
        <v>0</v>
      </c>
      <c r="N64" s="202">
        <v>1.23</v>
      </c>
      <c r="O64" s="202">
        <v>2.0499999999999998</v>
      </c>
      <c r="P64" s="202">
        <v>2.06</v>
      </c>
      <c r="Q64" s="202">
        <v>2.34</v>
      </c>
      <c r="R64" s="202">
        <v>2.5</v>
      </c>
      <c r="S64" s="202">
        <v>2.86</v>
      </c>
      <c r="T64" s="202">
        <v>0</v>
      </c>
      <c r="U64" s="202">
        <v>11.14</v>
      </c>
      <c r="V64" s="202">
        <v>0.15</v>
      </c>
      <c r="W64" s="202">
        <v>0.35</v>
      </c>
      <c r="X64" s="202">
        <v>1.52</v>
      </c>
      <c r="Y64" s="202">
        <v>0</v>
      </c>
      <c r="Z64" s="202">
        <v>38.43</v>
      </c>
      <c r="AA64" s="202">
        <v>11.38</v>
      </c>
      <c r="AB64" s="202">
        <v>0</v>
      </c>
      <c r="AC64" s="202">
        <v>10.64</v>
      </c>
      <c r="AD64" s="202">
        <v>0</v>
      </c>
      <c r="AE64" s="202">
        <v>0</v>
      </c>
      <c r="AF64" s="202">
        <v>0</v>
      </c>
      <c r="AG64" s="202">
        <v>20.09</v>
      </c>
      <c r="AH64" s="202">
        <v>0</v>
      </c>
      <c r="AI64" s="202">
        <v>32.94</v>
      </c>
      <c r="AJ64" s="202">
        <v>0</v>
      </c>
      <c r="AK64" s="202">
        <v>9.17</v>
      </c>
      <c r="AL64" s="202">
        <v>0</v>
      </c>
      <c r="AM64" s="202">
        <v>0</v>
      </c>
      <c r="AN64" s="202">
        <v>0</v>
      </c>
      <c r="AO64" s="202">
        <v>176.4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10.45</v>
      </c>
      <c r="E65" s="202">
        <v>0</v>
      </c>
      <c r="F65" s="202">
        <v>0</v>
      </c>
      <c r="G65" s="202">
        <v>17.79</v>
      </c>
      <c r="H65" s="202">
        <v>0</v>
      </c>
      <c r="I65" s="202">
        <v>5.57</v>
      </c>
      <c r="J65" s="202">
        <v>16.7</v>
      </c>
      <c r="K65" s="202">
        <v>0</v>
      </c>
      <c r="L65" s="202">
        <v>20.84</v>
      </c>
      <c r="M65" s="202">
        <v>0</v>
      </c>
      <c r="N65" s="202">
        <v>1.23</v>
      </c>
      <c r="O65" s="202">
        <v>2.0499999999999998</v>
      </c>
      <c r="P65" s="202">
        <v>2.06</v>
      </c>
      <c r="Q65" s="202">
        <v>2.34</v>
      </c>
      <c r="R65" s="202">
        <v>2.5</v>
      </c>
      <c r="S65" s="202">
        <v>2.86</v>
      </c>
      <c r="T65" s="202">
        <v>0</v>
      </c>
      <c r="U65" s="202">
        <v>11.14</v>
      </c>
      <c r="V65" s="202">
        <v>0.15</v>
      </c>
      <c r="W65" s="202">
        <v>0.4</v>
      </c>
      <c r="X65" s="202">
        <v>2.3199999999999998</v>
      </c>
      <c r="Y65" s="202">
        <v>0</v>
      </c>
      <c r="Z65" s="202">
        <v>10.47</v>
      </c>
      <c r="AA65" s="202">
        <v>11.38</v>
      </c>
      <c r="AB65" s="202">
        <v>0</v>
      </c>
      <c r="AC65" s="202">
        <v>10.64</v>
      </c>
      <c r="AD65" s="202">
        <v>0</v>
      </c>
      <c r="AE65" s="202">
        <v>0</v>
      </c>
      <c r="AF65" s="202">
        <v>0</v>
      </c>
      <c r="AG65" s="202">
        <v>20.09</v>
      </c>
      <c r="AH65" s="202">
        <v>0</v>
      </c>
      <c r="AI65" s="202">
        <v>32.94</v>
      </c>
      <c r="AJ65" s="202">
        <v>0</v>
      </c>
      <c r="AK65" s="202">
        <v>9.17</v>
      </c>
      <c r="AL65" s="202">
        <v>0</v>
      </c>
      <c r="AM65" s="202">
        <v>0</v>
      </c>
      <c r="AN65" s="202">
        <v>0</v>
      </c>
      <c r="AO65" s="202">
        <v>176.4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10.45</v>
      </c>
      <c r="E66" s="202">
        <v>0</v>
      </c>
      <c r="F66" s="202">
        <v>0</v>
      </c>
      <c r="G66" s="202">
        <v>17.79</v>
      </c>
      <c r="H66" s="202">
        <v>0</v>
      </c>
      <c r="I66" s="202">
        <v>5.57</v>
      </c>
      <c r="J66" s="202">
        <v>16.7</v>
      </c>
      <c r="K66" s="202">
        <v>0</v>
      </c>
      <c r="L66" s="202">
        <v>20.84</v>
      </c>
      <c r="M66" s="202">
        <v>0</v>
      </c>
      <c r="N66" s="202">
        <v>1.23</v>
      </c>
      <c r="O66" s="202">
        <v>2.0499999999999998</v>
      </c>
      <c r="P66" s="202">
        <v>2.06</v>
      </c>
      <c r="Q66" s="202">
        <v>2.34</v>
      </c>
      <c r="R66" s="202">
        <v>2.5</v>
      </c>
      <c r="S66" s="202">
        <v>2.86</v>
      </c>
      <c r="T66" s="202">
        <v>0</v>
      </c>
      <c r="U66" s="202">
        <v>11.14</v>
      </c>
      <c r="V66" s="202">
        <v>0.15</v>
      </c>
      <c r="W66" s="202">
        <v>0.35</v>
      </c>
      <c r="X66" s="202">
        <v>1.52</v>
      </c>
      <c r="Y66" s="202">
        <v>0</v>
      </c>
      <c r="Z66" s="202">
        <v>2.87</v>
      </c>
      <c r="AA66" s="202">
        <v>11.38</v>
      </c>
      <c r="AB66" s="202">
        <v>0</v>
      </c>
      <c r="AC66" s="202">
        <v>10.64</v>
      </c>
      <c r="AD66" s="202">
        <v>0</v>
      </c>
      <c r="AE66" s="202">
        <v>0</v>
      </c>
      <c r="AF66" s="202">
        <v>0</v>
      </c>
      <c r="AG66" s="202">
        <v>20.09</v>
      </c>
      <c r="AH66" s="202">
        <v>0</v>
      </c>
      <c r="AI66" s="202">
        <v>32.94</v>
      </c>
      <c r="AJ66" s="202">
        <v>0</v>
      </c>
      <c r="AK66" s="202">
        <v>9.17</v>
      </c>
      <c r="AL66" s="202">
        <v>0</v>
      </c>
      <c r="AM66" s="202">
        <v>0</v>
      </c>
      <c r="AN66" s="202">
        <v>0</v>
      </c>
      <c r="AO66" s="202">
        <v>176.4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10.19</v>
      </c>
      <c r="E67" s="202">
        <v>0</v>
      </c>
      <c r="F67" s="202">
        <v>0</v>
      </c>
      <c r="G67" s="202">
        <v>17.79</v>
      </c>
      <c r="H67" s="202">
        <v>0</v>
      </c>
      <c r="I67" s="202">
        <v>5.57</v>
      </c>
      <c r="J67" s="202">
        <v>16.7</v>
      </c>
      <c r="K67" s="202">
        <v>0</v>
      </c>
      <c r="L67" s="202">
        <v>20.84</v>
      </c>
      <c r="M67" s="202">
        <v>0</v>
      </c>
      <c r="N67" s="202">
        <v>1.23</v>
      </c>
      <c r="O67" s="202">
        <v>2.0499999999999998</v>
      </c>
      <c r="P67" s="202">
        <v>2.06</v>
      </c>
      <c r="Q67" s="202">
        <v>2.34</v>
      </c>
      <c r="R67" s="202">
        <v>2.5</v>
      </c>
      <c r="S67" s="202">
        <v>2.86</v>
      </c>
      <c r="T67" s="202">
        <v>0</v>
      </c>
      <c r="U67" s="202">
        <v>11.14</v>
      </c>
      <c r="V67" s="202">
        <v>0.15</v>
      </c>
      <c r="W67" s="202">
        <v>0.35</v>
      </c>
      <c r="X67" s="202">
        <v>1.52</v>
      </c>
      <c r="Y67" s="202">
        <v>0</v>
      </c>
      <c r="Z67" s="202">
        <v>2.87</v>
      </c>
      <c r="AA67" s="202">
        <v>11.38</v>
      </c>
      <c r="AB67" s="202">
        <v>0</v>
      </c>
      <c r="AC67" s="202">
        <v>10.64</v>
      </c>
      <c r="AD67" s="202">
        <v>0</v>
      </c>
      <c r="AE67" s="202">
        <v>0</v>
      </c>
      <c r="AF67" s="202">
        <v>0</v>
      </c>
      <c r="AG67" s="202">
        <v>20.09</v>
      </c>
      <c r="AH67" s="202">
        <v>0</v>
      </c>
      <c r="AI67" s="202">
        <v>32.94</v>
      </c>
      <c r="AJ67" s="202">
        <v>0</v>
      </c>
      <c r="AK67" s="202">
        <v>12.6</v>
      </c>
      <c r="AL67" s="202">
        <v>0</v>
      </c>
      <c r="AM67" s="202">
        <v>0</v>
      </c>
      <c r="AN67" s="202">
        <v>0</v>
      </c>
      <c r="AO67" s="202">
        <v>176.4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10.19</v>
      </c>
      <c r="E68" s="202">
        <v>0</v>
      </c>
      <c r="F68" s="202">
        <v>0</v>
      </c>
      <c r="G68" s="202">
        <v>17.79</v>
      </c>
      <c r="H68" s="202">
        <v>0</v>
      </c>
      <c r="I68" s="202">
        <v>5.57</v>
      </c>
      <c r="J68" s="202">
        <v>16.7</v>
      </c>
      <c r="K68" s="202">
        <v>0</v>
      </c>
      <c r="L68" s="202">
        <v>20.84</v>
      </c>
      <c r="M68" s="202">
        <v>0</v>
      </c>
      <c r="N68" s="202">
        <v>1.23</v>
      </c>
      <c r="O68" s="202">
        <v>2.0499999999999998</v>
      </c>
      <c r="P68" s="202">
        <v>2.06</v>
      </c>
      <c r="Q68" s="202">
        <v>2.34</v>
      </c>
      <c r="R68" s="202">
        <v>2.5</v>
      </c>
      <c r="S68" s="202">
        <v>2.86</v>
      </c>
      <c r="T68" s="202">
        <v>0</v>
      </c>
      <c r="U68" s="202">
        <v>11.14</v>
      </c>
      <c r="V68" s="202">
        <v>0.15</v>
      </c>
      <c r="W68" s="202">
        <v>0.35</v>
      </c>
      <c r="X68" s="202">
        <v>1.52</v>
      </c>
      <c r="Y68" s="202">
        <v>0</v>
      </c>
      <c r="Z68" s="202">
        <v>2.87</v>
      </c>
      <c r="AA68" s="202">
        <v>11.38</v>
      </c>
      <c r="AB68" s="202">
        <v>0</v>
      </c>
      <c r="AC68" s="202">
        <v>10.64</v>
      </c>
      <c r="AD68" s="202">
        <v>0</v>
      </c>
      <c r="AE68" s="202">
        <v>0</v>
      </c>
      <c r="AF68" s="202">
        <v>0</v>
      </c>
      <c r="AG68" s="202">
        <v>20.09</v>
      </c>
      <c r="AH68" s="202">
        <v>0</v>
      </c>
      <c r="AI68" s="202">
        <v>32.94</v>
      </c>
      <c r="AJ68" s="202">
        <v>0</v>
      </c>
      <c r="AK68" s="202">
        <v>12.6</v>
      </c>
      <c r="AL68" s="202">
        <v>0</v>
      </c>
      <c r="AM68" s="202">
        <v>0</v>
      </c>
      <c r="AN68" s="202">
        <v>0</v>
      </c>
      <c r="AO68" s="202">
        <v>176.4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10.19</v>
      </c>
      <c r="E69" s="202">
        <v>0</v>
      </c>
      <c r="F69" s="202">
        <v>0</v>
      </c>
      <c r="G69" s="202">
        <v>17.79</v>
      </c>
      <c r="H69" s="202">
        <v>0</v>
      </c>
      <c r="I69" s="202">
        <v>5.57</v>
      </c>
      <c r="J69" s="202">
        <v>16.7</v>
      </c>
      <c r="K69" s="202">
        <v>0</v>
      </c>
      <c r="L69" s="202">
        <v>20.84</v>
      </c>
      <c r="M69" s="202">
        <v>0</v>
      </c>
      <c r="N69" s="202">
        <v>1.23</v>
      </c>
      <c r="O69" s="202">
        <v>2.0499999999999998</v>
      </c>
      <c r="P69" s="202">
        <v>2.06</v>
      </c>
      <c r="Q69" s="202">
        <v>2.34</v>
      </c>
      <c r="R69" s="202">
        <v>2.5</v>
      </c>
      <c r="S69" s="202">
        <v>2.86</v>
      </c>
      <c r="T69" s="202">
        <v>0</v>
      </c>
      <c r="U69" s="202">
        <v>11.14</v>
      </c>
      <c r="V69" s="202">
        <v>0.15</v>
      </c>
      <c r="W69" s="202">
        <v>0.35</v>
      </c>
      <c r="X69" s="202">
        <v>1.52</v>
      </c>
      <c r="Y69" s="202">
        <v>0</v>
      </c>
      <c r="Z69" s="202">
        <v>2.87</v>
      </c>
      <c r="AA69" s="202">
        <v>11.39</v>
      </c>
      <c r="AB69" s="202">
        <v>0</v>
      </c>
      <c r="AC69" s="202">
        <v>10.64</v>
      </c>
      <c r="AD69" s="202">
        <v>0</v>
      </c>
      <c r="AE69" s="202">
        <v>0</v>
      </c>
      <c r="AF69" s="202">
        <v>0</v>
      </c>
      <c r="AG69" s="202">
        <v>20.09</v>
      </c>
      <c r="AH69" s="202">
        <v>0</v>
      </c>
      <c r="AI69" s="202">
        <v>32.94</v>
      </c>
      <c r="AJ69" s="202">
        <v>0</v>
      </c>
      <c r="AK69" s="202">
        <v>9.17</v>
      </c>
      <c r="AL69" s="202">
        <v>0</v>
      </c>
      <c r="AM69" s="202">
        <v>0</v>
      </c>
      <c r="AN69" s="202">
        <v>0</v>
      </c>
      <c r="AO69" s="202">
        <v>176.4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10.19</v>
      </c>
      <c r="E70" s="202">
        <v>0</v>
      </c>
      <c r="F70" s="202">
        <v>0</v>
      </c>
      <c r="G70" s="202">
        <v>17.79</v>
      </c>
      <c r="H70" s="202">
        <v>0</v>
      </c>
      <c r="I70" s="202">
        <v>5.57</v>
      </c>
      <c r="J70" s="202">
        <v>16.7</v>
      </c>
      <c r="K70" s="202">
        <v>0</v>
      </c>
      <c r="L70" s="202">
        <v>21.32</v>
      </c>
      <c r="M70" s="202">
        <v>0</v>
      </c>
      <c r="N70" s="202">
        <v>1.23</v>
      </c>
      <c r="O70" s="202">
        <v>2.0499999999999998</v>
      </c>
      <c r="P70" s="202">
        <v>2.06</v>
      </c>
      <c r="Q70" s="202">
        <v>2.34</v>
      </c>
      <c r="R70" s="202">
        <v>2.5</v>
      </c>
      <c r="S70" s="202">
        <v>2.86</v>
      </c>
      <c r="T70" s="202">
        <v>0</v>
      </c>
      <c r="U70" s="202">
        <v>11.14</v>
      </c>
      <c r="V70" s="202">
        <v>0.15</v>
      </c>
      <c r="W70" s="202">
        <v>0.35</v>
      </c>
      <c r="X70" s="202">
        <v>1.52</v>
      </c>
      <c r="Y70" s="202">
        <v>0</v>
      </c>
      <c r="Z70" s="202">
        <v>2.87</v>
      </c>
      <c r="AA70" s="202">
        <v>11.39</v>
      </c>
      <c r="AB70" s="202">
        <v>0</v>
      </c>
      <c r="AC70" s="202">
        <v>10.64</v>
      </c>
      <c r="AD70" s="202">
        <v>0</v>
      </c>
      <c r="AE70" s="202">
        <v>0</v>
      </c>
      <c r="AF70" s="202">
        <v>0</v>
      </c>
      <c r="AG70" s="202">
        <v>20.09</v>
      </c>
      <c r="AH70" s="202">
        <v>0</v>
      </c>
      <c r="AI70" s="202">
        <v>32.94</v>
      </c>
      <c r="AJ70" s="202">
        <v>0</v>
      </c>
      <c r="AK70" s="202">
        <v>9.17</v>
      </c>
      <c r="AL70" s="202">
        <v>0</v>
      </c>
      <c r="AM70" s="202">
        <v>0</v>
      </c>
      <c r="AN70" s="202">
        <v>0</v>
      </c>
      <c r="AO70" s="202">
        <v>176.4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10.19</v>
      </c>
      <c r="E71" s="202">
        <v>0</v>
      </c>
      <c r="F71" s="202">
        <v>0</v>
      </c>
      <c r="G71" s="202">
        <v>17.79</v>
      </c>
      <c r="H71" s="202">
        <v>0</v>
      </c>
      <c r="I71" s="202">
        <v>5.57</v>
      </c>
      <c r="J71" s="202">
        <v>16.7</v>
      </c>
      <c r="K71" s="202">
        <v>0</v>
      </c>
      <c r="L71" s="202">
        <v>20.84</v>
      </c>
      <c r="M71" s="202">
        <v>0</v>
      </c>
      <c r="N71" s="202">
        <v>1.23</v>
      </c>
      <c r="O71" s="202">
        <v>2.0499999999999998</v>
      </c>
      <c r="P71" s="202">
        <v>2.06</v>
      </c>
      <c r="Q71" s="202">
        <v>2.2200000000000002</v>
      </c>
      <c r="R71" s="202">
        <v>2.38</v>
      </c>
      <c r="S71" s="202">
        <v>2.7</v>
      </c>
      <c r="T71" s="202">
        <v>0</v>
      </c>
      <c r="U71" s="202">
        <v>11.14</v>
      </c>
      <c r="V71" s="202">
        <v>0.15</v>
      </c>
      <c r="W71" s="202">
        <v>0.35</v>
      </c>
      <c r="X71" s="202">
        <v>1.52</v>
      </c>
      <c r="Y71" s="202">
        <v>0</v>
      </c>
      <c r="Z71" s="202">
        <v>2.87</v>
      </c>
      <c r="AA71" s="202">
        <v>0.92</v>
      </c>
      <c r="AB71" s="202">
        <v>0</v>
      </c>
      <c r="AC71" s="202">
        <v>10.64</v>
      </c>
      <c r="AD71" s="202">
        <v>0</v>
      </c>
      <c r="AE71" s="202">
        <v>0</v>
      </c>
      <c r="AF71" s="202">
        <v>0</v>
      </c>
      <c r="AG71" s="202">
        <v>20.09</v>
      </c>
      <c r="AH71" s="202">
        <v>0</v>
      </c>
      <c r="AI71" s="202">
        <v>32.94</v>
      </c>
      <c r="AJ71" s="202">
        <v>0</v>
      </c>
      <c r="AK71" s="202">
        <v>10.220000000000001</v>
      </c>
      <c r="AL71" s="202">
        <v>0</v>
      </c>
      <c r="AM71" s="202">
        <v>0</v>
      </c>
      <c r="AN71" s="202">
        <v>0</v>
      </c>
      <c r="AO71" s="202">
        <v>176.4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10.19</v>
      </c>
      <c r="E72" s="202">
        <v>0</v>
      </c>
      <c r="F72" s="202">
        <v>0</v>
      </c>
      <c r="G72" s="202">
        <v>17.79</v>
      </c>
      <c r="H72" s="202">
        <v>0</v>
      </c>
      <c r="I72" s="202">
        <v>5.57</v>
      </c>
      <c r="J72" s="202">
        <v>16.7</v>
      </c>
      <c r="K72" s="202">
        <v>0</v>
      </c>
      <c r="L72" s="202">
        <v>1.73</v>
      </c>
      <c r="M72" s="202">
        <v>0</v>
      </c>
      <c r="N72" s="202">
        <v>1.23</v>
      </c>
      <c r="O72" s="202">
        <v>2.0499999999999998</v>
      </c>
      <c r="P72" s="202">
        <v>2.06</v>
      </c>
      <c r="Q72" s="202">
        <v>0.21</v>
      </c>
      <c r="R72" s="202">
        <v>0.22</v>
      </c>
      <c r="S72" s="202">
        <v>0.27</v>
      </c>
      <c r="T72" s="202">
        <v>0</v>
      </c>
      <c r="U72" s="202">
        <v>11.14</v>
      </c>
      <c r="V72" s="202">
        <v>0.15</v>
      </c>
      <c r="W72" s="202">
        <v>0.35</v>
      </c>
      <c r="X72" s="202">
        <v>1.52</v>
      </c>
      <c r="Y72" s="202">
        <v>0</v>
      </c>
      <c r="Z72" s="202">
        <v>2.87</v>
      </c>
      <c r="AA72" s="202">
        <v>0.92</v>
      </c>
      <c r="AB72" s="202">
        <v>0</v>
      </c>
      <c r="AC72" s="202">
        <v>10.41</v>
      </c>
      <c r="AD72" s="202">
        <v>0</v>
      </c>
      <c r="AE72" s="202">
        <v>0</v>
      </c>
      <c r="AF72" s="202">
        <v>0</v>
      </c>
      <c r="AG72" s="202">
        <v>20.09</v>
      </c>
      <c r="AH72" s="202">
        <v>0</v>
      </c>
      <c r="AI72" s="202">
        <v>32.94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176.4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10.19</v>
      </c>
      <c r="E73" s="202">
        <v>0</v>
      </c>
      <c r="F73" s="202">
        <v>0</v>
      </c>
      <c r="G73" s="202">
        <v>17.79</v>
      </c>
      <c r="H73" s="202">
        <v>0</v>
      </c>
      <c r="I73" s="202">
        <v>5.57</v>
      </c>
      <c r="J73" s="202">
        <v>16.7</v>
      </c>
      <c r="K73" s="202">
        <v>0</v>
      </c>
      <c r="L73" s="202">
        <v>1.73</v>
      </c>
      <c r="M73" s="202">
        <v>0</v>
      </c>
      <c r="N73" s="202">
        <v>1.23</v>
      </c>
      <c r="O73" s="202">
        <v>2.0499999999999998</v>
      </c>
      <c r="P73" s="202">
        <v>2.06</v>
      </c>
      <c r="Q73" s="202">
        <v>0.21</v>
      </c>
      <c r="R73" s="202">
        <v>0.22</v>
      </c>
      <c r="S73" s="202">
        <v>0.27</v>
      </c>
      <c r="T73" s="202">
        <v>0</v>
      </c>
      <c r="U73" s="202">
        <v>11.14</v>
      </c>
      <c r="V73" s="202">
        <v>0.15</v>
      </c>
      <c r="W73" s="202">
        <v>0.35</v>
      </c>
      <c r="X73" s="202">
        <v>1.52</v>
      </c>
      <c r="Y73" s="202">
        <v>0</v>
      </c>
      <c r="Z73" s="202">
        <v>2.87</v>
      </c>
      <c r="AA73" s="202">
        <v>0.92</v>
      </c>
      <c r="AB73" s="202">
        <v>0</v>
      </c>
      <c r="AC73" s="202">
        <v>10.41</v>
      </c>
      <c r="AD73" s="202">
        <v>0</v>
      </c>
      <c r="AE73" s="202">
        <v>0</v>
      </c>
      <c r="AF73" s="202">
        <v>0</v>
      </c>
      <c r="AG73" s="202">
        <v>20.09</v>
      </c>
      <c r="AH73" s="202">
        <v>0</v>
      </c>
      <c r="AI73" s="202">
        <v>32.94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176.4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10.19</v>
      </c>
      <c r="E74" s="202">
        <v>0</v>
      </c>
      <c r="F74" s="202">
        <v>0</v>
      </c>
      <c r="G74" s="202">
        <v>17.79</v>
      </c>
      <c r="H74" s="202">
        <v>0</v>
      </c>
      <c r="I74" s="202">
        <v>5.57</v>
      </c>
      <c r="J74" s="202">
        <v>16.7</v>
      </c>
      <c r="K74" s="202">
        <v>0</v>
      </c>
      <c r="L74" s="202">
        <v>1.73</v>
      </c>
      <c r="M74" s="202">
        <v>0</v>
      </c>
      <c r="N74" s="202">
        <v>1.23</v>
      </c>
      <c r="O74" s="202">
        <v>2.0499999999999998</v>
      </c>
      <c r="P74" s="202">
        <v>2.06</v>
      </c>
      <c r="Q74" s="202">
        <v>0.21</v>
      </c>
      <c r="R74" s="202">
        <v>0.22</v>
      </c>
      <c r="S74" s="202">
        <v>0.27</v>
      </c>
      <c r="T74" s="202">
        <v>0</v>
      </c>
      <c r="U74" s="202">
        <v>11.14</v>
      </c>
      <c r="V74" s="202">
        <v>0.15</v>
      </c>
      <c r="W74" s="202">
        <v>0.35</v>
      </c>
      <c r="X74" s="202">
        <v>1.52</v>
      </c>
      <c r="Y74" s="202">
        <v>0</v>
      </c>
      <c r="Z74" s="202">
        <v>2.87</v>
      </c>
      <c r="AA74" s="202">
        <v>0.92</v>
      </c>
      <c r="AB74" s="202">
        <v>0</v>
      </c>
      <c r="AC74" s="202">
        <v>10.41</v>
      </c>
      <c r="AD74" s="202">
        <v>0</v>
      </c>
      <c r="AE74" s="202">
        <v>0</v>
      </c>
      <c r="AF74" s="202">
        <v>0</v>
      </c>
      <c r="AG74" s="202">
        <v>20.09</v>
      </c>
      <c r="AH74" s="202">
        <v>0</v>
      </c>
      <c r="AI74" s="202">
        <v>32.94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176.4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10.32</v>
      </c>
      <c r="E75" s="202">
        <v>0</v>
      </c>
      <c r="F75" s="202">
        <v>0</v>
      </c>
      <c r="G75" s="202">
        <v>17.79</v>
      </c>
      <c r="H75" s="202">
        <v>0</v>
      </c>
      <c r="I75" s="202">
        <v>5.57</v>
      </c>
      <c r="J75" s="202">
        <v>16.7</v>
      </c>
      <c r="K75" s="202">
        <v>0</v>
      </c>
      <c r="L75" s="202">
        <v>1.73</v>
      </c>
      <c r="M75" s="202">
        <v>0</v>
      </c>
      <c r="N75" s="202">
        <v>1.23</v>
      </c>
      <c r="O75" s="202">
        <v>2.0499999999999998</v>
      </c>
      <c r="P75" s="202">
        <v>2.06</v>
      </c>
      <c r="Q75" s="202">
        <v>0.21</v>
      </c>
      <c r="R75" s="202">
        <v>0.22</v>
      </c>
      <c r="S75" s="202">
        <v>0.27</v>
      </c>
      <c r="T75" s="202">
        <v>0</v>
      </c>
      <c r="U75" s="202">
        <v>11.14</v>
      </c>
      <c r="V75" s="202">
        <v>0.15</v>
      </c>
      <c r="W75" s="202">
        <v>0.35</v>
      </c>
      <c r="X75" s="202">
        <v>1.52</v>
      </c>
      <c r="Y75" s="202">
        <v>0</v>
      </c>
      <c r="Z75" s="202">
        <v>2.87</v>
      </c>
      <c r="AA75" s="202">
        <v>0.92</v>
      </c>
      <c r="AB75" s="202">
        <v>0</v>
      </c>
      <c r="AC75" s="202">
        <v>10.19</v>
      </c>
      <c r="AD75" s="202">
        <v>0</v>
      </c>
      <c r="AE75" s="202">
        <v>0</v>
      </c>
      <c r="AF75" s="202">
        <v>0</v>
      </c>
      <c r="AG75" s="202">
        <v>20.09</v>
      </c>
      <c r="AH75" s="202">
        <v>0</v>
      </c>
      <c r="AI75" s="202">
        <v>32.94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10.32</v>
      </c>
      <c r="E76" s="202">
        <v>0</v>
      </c>
      <c r="F76" s="202">
        <v>0</v>
      </c>
      <c r="G76" s="202">
        <v>17.79</v>
      </c>
      <c r="H76" s="202">
        <v>0</v>
      </c>
      <c r="I76" s="202">
        <v>5.57</v>
      </c>
      <c r="J76" s="202">
        <v>16.7</v>
      </c>
      <c r="K76" s="202">
        <v>0</v>
      </c>
      <c r="L76" s="202">
        <v>1.73</v>
      </c>
      <c r="M76" s="202">
        <v>0</v>
      </c>
      <c r="N76" s="202">
        <v>1.23</v>
      </c>
      <c r="O76" s="202">
        <v>2.0499999999999998</v>
      </c>
      <c r="P76" s="202">
        <v>2.06</v>
      </c>
      <c r="Q76" s="202">
        <v>0.21</v>
      </c>
      <c r="R76" s="202">
        <v>0.22</v>
      </c>
      <c r="S76" s="202">
        <v>0.27</v>
      </c>
      <c r="T76" s="202">
        <v>0</v>
      </c>
      <c r="U76" s="202">
        <v>11.14</v>
      </c>
      <c r="V76" s="202">
        <v>0.15</v>
      </c>
      <c r="W76" s="202">
        <v>0.35</v>
      </c>
      <c r="X76" s="202">
        <v>1.52</v>
      </c>
      <c r="Y76" s="202">
        <v>0</v>
      </c>
      <c r="Z76" s="202">
        <v>2.87</v>
      </c>
      <c r="AA76" s="202">
        <v>0.92</v>
      </c>
      <c r="AB76" s="202">
        <v>0</v>
      </c>
      <c r="AC76" s="202">
        <v>10.19</v>
      </c>
      <c r="AD76" s="202">
        <v>0</v>
      </c>
      <c r="AE76" s="202">
        <v>0</v>
      </c>
      <c r="AF76" s="202">
        <v>0</v>
      </c>
      <c r="AG76" s="202">
        <v>20.09</v>
      </c>
      <c r="AH76" s="202">
        <v>0</v>
      </c>
      <c r="AI76" s="202">
        <v>32.94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10.32</v>
      </c>
      <c r="E77" s="202">
        <v>0</v>
      </c>
      <c r="F77" s="202">
        <v>0</v>
      </c>
      <c r="G77" s="202">
        <v>17.79</v>
      </c>
      <c r="H77" s="202">
        <v>0</v>
      </c>
      <c r="I77" s="202">
        <v>5.57</v>
      </c>
      <c r="J77" s="202">
        <v>16.7</v>
      </c>
      <c r="K77" s="202">
        <v>0</v>
      </c>
      <c r="L77" s="202">
        <v>1.73</v>
      </c>
      <c r="M77" s="202">
        <v>0</v>
      </c>
      <c r="N77" s="202">
        <v>1.23</v>
      </c>
      <c r="O77" s="202">
        <v>2.0499999999999998</v>
      </c>
      <c r="P77" s="202">
        <v>2.06</v>
      </c>
      <c r="Q77" s="202">
        <v>0.21</v>
      </c>
      <c r="R77" s="202">
        <v>0.22</v>
      </c>
      <c r="S77" s="202">
        <v>0.27</v>
      </c>
      <c r="T77" s="202">
        <v>0</v>
      </c>
      <c r="U77" s="202">
        <v>11.14</v>
      </c>
      <c r="V77" s="202">
        <v>0.15</v>
      </c>
      <c r="W77" s="202">
        <v>0.35</v>
      </c>
      <c r="X77" s="202">
        <v>1.52</v>
      </c>
      <c r="Y77" s="202">
        <v>0</v>
      </c>
      <c r="Z77" s="202">
        <v>2.87</v>
      </c>
      <c r="AA77" s="202">
        <v>0.92</v>
      </c>
      <c r="AB77" s="202">
        <v>0</v>
      </c>
      <c r="AC77" s="202">
        <v>10.19</v>
      </c>
      <c r="AD77" s="202">
        <v>0</v>
      </c>
      <c r="AE77" s="202">
        <v>0</v>
      </c>
      <c r="AF77" s="202">
        <v>0</v>
      </c>
      <c r="AG77" s="202">
        <v>20.09</v>
      </c>
      <c r="AH77" s="202">
        <v>0</v>
      </c>
      <c r="AI77" s="202">
        <v>32.94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10.4</v>
      </c>
      <c r="E78" s="202">
        <v>0</v>
      </c>
      <c r="F78" s="202">
        <v>0</v>
      </c>
      <c r="G78" s="202">
        <v>17.79</v>
      </c>
      <c r="H78" s="202">
        <v>0</v>
      </c>
      <c r="I78" s="202">
        <v>5.57</v>
      </c>
      <c r="J78" s="202">
        <v>16.7</v>
      </c>
      <c r="K78" s="202">
        <v>0</v>
      </c>
      <c r="L78" s="202">
        <v>1.73</v>
      </c>
      <c r="M78" s="202">
        <v>0</v>
      </c>
      <c r="N78" s="202">
        <v>1.23</v>
      </c>
      <c r="O78" s="202">
        <v>2.0499999999999998</v>
      </c>
      <c r="P78" s="202">
        <v>2.06</v>
      </c>
      <c r="Q78" s="202">
        <v>0.21</v>
      </c>
      <c r="R78" s="202">
        <v>0.22</v>
      </c>
      <c r="S78" s="202">
        <v>0.27</v>
      </c>
      <c r="T78" s="202">
        <v>0</v>
      </c>
      <c r="U78" s="202">
        <v>11.14</v>
      </c>
      <c r="V78" s="202">
        <v>0.15</v>
      </c>
      <c r="W78" s="202">
        <v>0.35</v>
      </c>
      <c r="X78" s="202">
        <v>1.52</v>
      </c>
      <c r="Y78" s="202">
        <v>0</v>
      </c>
      <c r="Z78" s="202">
        <v>2.87</v>
      </c>
      <c r="AA78" s="202">
        <v>0.92</v>
      </c>
      <c r="AB78" s="202">
        <v>0</v>
      </c>
      <c r="AC78" s="202">
        <v>10.19</v>
      </c>
      <c r="AD78" s="202">
        <v>0</v>
      </c>
      <c r="AE78" s="202">
        <v>0</v>
      </c>
      <c r="AF78" s="202">
        <v>0</v>
      </c>
      <c r="AG78" s="202">
        <v>20.09</v>
      </c>
      <c r="AH78" s="202">
        <v>0</v>
      </c>
      <c r="AI78" s="202">
        <v>32.94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10.45</v>
      </c>
      <c r="E79" s="202">
        <v>0</v>
      </c>
      <c r="F79" s="202">
        <v>0</v>
      </c>
      <c r="G79" s="202">
        <v>17.79</v>
      </c>
      <c r="H79" s="202">
        <v>0</v>
      </c>
      <c r="I79" s="202">
        <v>5.57</v>
      </c>
      <c r="J79" s="202">
        <v>16.7</v>
      </c>
      <c r="K79" s="202">
        <v>0</v>
      </c>
      <c r="L79" s="202">
        <v>1.73</v>
      </c>
      <c r="M79" s="202">
        <v>0</v>
      </c>
      <c r="N79" s="202">
        <v>1.23</v>
      </c>
      <c r="O79" s="202">
        <v>2.0499999999999998</v>
      </c>
      <c r="P79" s="202">
        <v>2.06</v>
      </c>
      <c r="Q79" s="202">
        <v>0.21</v>
      </c>
      <c r="R79" s="202">
        <v>0.22</v>
      </c>
      <c r="S79" s="202">
        <v>0.27</v>
      </c>
      <c r="T79" s="202">
        <v>0</v>
      </c>
      <c r="U79" s="202">
        <v>11.14</v>
      </c>
      <c r="V79" s="202">
        <v>0.15</v>
      </c>
      <c r="W79" s="202">
        <v>0.35</v>
      </c>
      <c r="X79" s="202">
        <v>1.52</v>
      </c>
      <c r="Y79" s="202">
        <v>0</v>
      </c>
      <c r="Z79" s="202">
        <v>2.87</v>
      </c>
      <c r="AA79" s="202">
        <v>0.92</v>
      </c>
      <c r="AB79" s="202">
        <v>0</v>
      </c>
      <c r="AC79" s="202">
        <v>10.19</v>
      </c>
      <c r="AD79" s="202">
        <v>0</v>
      </c>
      <c r="AE79" s="202">
        <v>0</v>
      </c>
      <c r="AF79" s="202">
        <v>0</v>
      </c>
      <c r="AG79" s="202">
        <v>20.09</v>
      </c>
      <c r="AH79" s="202">
        <v>0</v>
      </c>
      <c r="AI79" s="202">
        <v>32.94</v>
      </c>
      <c r="AJ79" s="202">
        <v>0</v>
      </c>
      <c r="AK79" s="202">
        <v>-40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10.45</v>
      </c>
      <c r="E80" s="202">
        <v>0</v>
      </c>
      <c r="F80" s="202">
        <v>0</v>
      </c>
      <c r="G80" s="202">
        <v>17.79</v>
      </c>
      <c r="H80" s="202">
        <v>0</v>
      </c>
      <c r="I80" s="202">
        <v>5.57</v>
      </c>
      <c r="J80" s="202">
        <v>16.7</v>
      </c>
      <c r="K80" s="202">
        <v>0</v>
      </c>
      <c r="L80" s="202">
        <v>1.73</v>
      </c>
      <c r="M80" s="202">
        <v>0</v>
      </c>
      <c r="N80" s="202">
        <v>1.23</v>
      </c>
      <c r="O80" s="202">
        <v>2.0499999999999998</v>
      </c>
      <c r="P80" s="202">
        <v>2.06</v>
      </c>
      <c r="Q80" s="202">
        <v>0.21</v>
      </c>
      <c r="R80" s="202">
        <v>0.22</v>
      </c>
      <c r="S80" s="202">
        <v>0.27</v>
      </c>
      <c r="T80" s="202">
        <v>0</v>
      </c>
      <c r="U80" s="202">
        <v>11.14</v>
      </c>
      <c r="V80" s="202">
        <v>0.15</v>
      </c>
      <c r="W80" s="202">
        <v>0.35</v>
      </c>
      <c r="X80" s="202">
        <v>1.52</v>
      </c>
      <c r="Y80" s="202">
        <v>0</v>
      </c>
      <c r="Z80" s="202">
        <v>2.87</v>
      </c>
      <c r="AA80" s="202">
        <v>0.92</v>
      </c>
      <c r="AB80" s="202">
        <v>0</v>
      </c>
      <c r="AC80" s="202">
        <v>10.19</v>
      </c>
      <c r="AD80" s="202">
        <v>0</v>
      </c>
      <c r="AE80" s="202">
        <v>0</v>
      </c>
      <c r="AF80" s="202">
        <v>0</v>
      </c>
      <c r="AG80" s="202">
        <v>20.09</v>
      </c>
      <c r="AH80" s="202">
        <v>0</v>
      </c>
      <c r="AI80" s="202">
        <v>32.94</v>
      </c>
      <c r="AJ80" s="202">
        <v>0</v>
      </c>
      <c r="AK80" s="202">
        <v>-40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10.45</v>
      </c>
      <c r="E81" s="202">
        <v>0</v>
      </c>
      <c r="F81" s="202">
        <v>0</v>
      </c>
      <c r="G81" s="202">
        <v>17.79</v>
      </c>
      <c r="H81" s="202">
        <v>0</v>
      </c>
      <c r="I81" s="202">
        <v>5.57</v>
      </c>
      <c r="J81" s="202">
        <v>16.7</v>
      </c>
      <c r="K81" s="202">
        <v>0</v>
      </c>
      <c r="L81" s="202">
        <v>1.73</v>
      </c>
      <c r="M81" s="202">
        <v>0</v>
      </c>
      <c r="N81" s="202">
        <v>1.23</v>
      </c>
      <c r="O81" s="202">
        <v>2.0499999999999998</v>
      </c>
      <c r="P81" s="202">
        <v>2.06</v>
      </c>
      <c r="Q81" s="202">
        <v>0.21</v>
      </c>
      <c r="R81" s="202">
        <v>0.22</v>
      </c>
      <c r="S81" s="202">
        <v>0.27</v>
      </c>
      <c r="T81" s="202">
        <v>0</v>
      </c>
      <c r="U81" s="202">
        <v>11.14</v>
      </c>
      <c r="V81" s="202">
        <v>0.15</v>
      </c>
      <c r="W81" s="202">
        <v>0.35</v>
      </c>
      <c r="X81" s="202">
        <v>1.52</v>
      </c>
      <c r="Y81" s="202">
        <v>0</v>
      </c>
      <c r="Z81" s="202">
        <v>2.87</v>
      </c>
      <c r="AA81" s="202">
        <v>0.92</v>
      </c>
      <c r="AB81" s="202">
        <v>0</v>
      </c>
      <c r="AC81" s="202">
        <v>10.19</v>
      </c>
      <c r="AD81" s="202">
        <v>0</v>
      </c>
      <c r="AE81" s="202">
        <v>0</v>
      </c>
      <c r="AF81" s="202">
        <v>0</v>
      </c>
      <c r="AG81" s="202">
        <v>20.09</v>
      </c>
      <c r="AH81" s="202">
        <v>0</v>
      </c>
      <c r="AI81" s="202">
        <v>32.94</v>
      </c>
      <c r="AJ81" s="202">
        <v>0</v>
      </c>
      <c r="AK81" s="202">
        <v>-40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10.45</v>
      </c>
      <c r="E82" s="202">
        <v>0</v>
      </c>
      <c r="F82" s="202">
        <v>0</v>
      </c>
      <c r="G82" s="202">
        <v>17.79</v>
      </c>
      <c r="H82" s="202">
        <v>0</v>
      </c>
      <c r="I82" s="202">
        <v>5.57</v>
      </c>
      <c r="J82" s="202">
        <v>16.7</v>
      </c>
      <c r="K82" s="202">
        <v>0</v>
      </c>
      <c r="L82" s="202">
        <v>1.73</v>
      </c>
      <c r="M82" s="202">
        <v>0</v>
      </c>
      <c r="N82" s="202">
        <v>1.23</v>
      </c>
      <c r="O82" s="202">
        <v>2.0499999999999998</v>
      </c>
      <c r="P82" s="202">
        <v>2.06</v>
      </c>
      <c r="Q82" s="202">
        <v>0.21</v>
      </c>
      <c r="R82" s="202">
        <v>0.22</v>
      </c>
      <c r="S82" s="202">
        <v>0.27</v>
      </c>
      <c r="T82" s="202">
        <v>0</v>
      </c>
      <c r="U82" s="202">
        <v>11.14</v>
      </c>
      <c r="V82" s="202">
        <v>0.15</v>
      </c>
      <c r="W82" s="202">
        <v>0.35</v>
      </c>
      <c r="X82" s="202">
        <v>1.52</v>
      </c>
      <c r="Y82" s="202">
        <v>0</v>
      </c>
      <c r="Z82" s="202">
        <v>2.87</v>
      </c>
      <c r="AA82" s="202">
        <v>0.92</v>
      </c>
      <c r="AB82" s="202">
        <v>0</v>
      </c>
      <c r="AC82" s="202">
        <v>10.19</v>
      </c>
      <c r="AD82" s="202">
        <v>0</v>
      </c>
      <c r="AE82" s="202">
        <v>0</v>
      </c>
      <c r="AF82" s="202">
        <v>0</v>
      </c>
      <c r="AG82" s="202">
        <v>20.09</v>
      </c>
      <c r="AH82" s="202">
        <v>0</v>
      </c>
      <c r="AI82" s="202">
        <v>32.94</v>
      </c>
      <c r="AJ82" s="202">
        <v>0</v>
      </c>
      <c r="AK82" s="202">
        <v>-40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10.45</v>
      </c>
      <c r="E83" s="202">
        <v>0</v>
      </c>
      <c r="F83" s="202">
        <v>0</v>
      </c>
      <c r="G83" s="202">
        <v>17.82</v>
      </c>
      <c r="H83" s="202">
        <v>0</v>
      </c>
      <c r="I83" s="202">
        <v>5.57</v>
      </c>
      <c r="J83" s="202">
        <v>16.7</v>
      </c>
      <c r="K83" s="202">
        <v>0</v>
      </c>
      <c r="L83" s="202">
        <v>1.73</v>
      </c>
      <c r="M83" s="202">
        <v>0</v>
      </c>
      <c r="N83" s="202">
        <v>1.23</v>
      </c>
      <c r="O83" s="202">
        <v>2.0499999999999998</v>
      </c>
      <c r="P83" s="202">
        <v>2.06</v>
      </c>
      <c r="Q83" s="202">
        <v>0</v>
      </c>
      <c r="R83" s="202">
        <v>0</v>
      </c>
      <c r="S83" s="202">
        <v>0</v>
      </c>
      <c r="T83" s="202">
        <v>0</v>
      </c>
      <c r="U83" s="202">
        <v>11.14</v>
      </c>
      <c r="V83" s="202">
        <v>0.28999999999999998</v>
      </c>
      <c r="W83" s="202">
        <v>0.35</v>
      </c>
      <c r="X83" s="202">
        <v>1.52</v>
      </c>
      <c r="Y83" s="202">
        <v>0</v>
      </c>
      <c r="Z83" s="202">
        <v>2.87</v>
      </c>
      <c r="AA83" s="202">
        <v>0.93</v>
      </c>
      <c r="AB83" s="202">
        <v>0</v>
      </c>
      <c r="AC83" s="202">
        <v>10.19</v>
      </c>
      <c r="AD83" s="202">
        <v>0</v>
      </c>
      <c r="AE83" s="202">
        <v>0</v>
      </c>
      <c r="AF83" s="202">
        <v>0</v>
      </c>
      <c r="AG83" s="202">
        <v>20.09</v>
      </c>
      <c r="AH83" s="202">
        <v>0</v>
      </c>
      <c r="AI83" s="202">
        <v>32.94</v>
      </c>
      <c r="AJ83" s="202">
        <v>0</v>
      </c>
      <c r="AK83" s="202">
        <v>-40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10.45</v>
      </c>
      <c r="E84" s="202">
        <v>0</v>
      </c>
      <c r="F84" s="202">
        <v>0</v>
      </c>
      <c r="G84" s="202">
        <v>17.82</v>
      </c>
      <c r="H84" s="202">
        <v>0</v>
      </c>
      <c r="I84" s="202">
        <v>5.57</v>
      </c>
      <c r="J84" s="202">
        <v>16.7</v>
      </c>
      <c r="K84" s="202">
        <v>0</v>
      </c>
      <c r="L84" s="202">
        <v>1.73</v>
      </c>
      <c r="M84" s="202">
        <v>0</v>
      </c>
      <c r="N84" s="202">
        <v>1.23</v>
      </c>
      <c r="O84" s="202">
        <v>2.0499999999999998</v>
      </c>
      <c r="P84" s="202">
        <v>2.06</v>
      </c>
      <c r="Q84" s="202">
        <v>0.21</v>
      </c>
      <c r="R84" s="202">
        <v>0.22</v>
      </c>
      <c r="S84" s="202">
        <v>0.27</v>
      </c>
      <c r="T84" s="202">
        <v>0</v>
      </c>
      <c r="U84" s="202">
        <v>11.14</v>
      </c>
      <c r="V84" s="202">
        <v>0.42</v>
      </c>
      <c r="W84" s="202">
        <v>0.35</v>
      </c>
      <c r="X84" s="202">
        <v>1.52</v>
      </c>
      <c r="Y84" s="202">
        <v>0</v>
      </c>
      <c r="Z84" s="202">
        <v>2.87</v>
      </c>
      <c r="AA84" s="202">
        <v>0.92</v>
      </c>
      <c r="AB84" s="202">
        <v>0</v>
      </c>
      <c r="AC84" s="202">
        <v>10.19</v>
      </c>
      <c r="AD84" s="202">
        <v>0</v>
      </c>
      <c r="AE84" s="202">
        <v>0</v>
      </c>
      <c r="AF84" s="202">
        <v>0</v>
      </c>
      <c r="AG84" s="202">
        <v>20.09</v>
      </c>
      <c r="AH84" s="202">
        <v>0</v>
      </c>
      <c r="AI84" s="202">
        <v>32.94</v>
      </c>
      <c r="AJ84" s="202">
        <v>0</v>
      </c>
      <c r="AK84" s="202">
        <v>-40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10.45</v>
      </c>
      <c r="E85" s="202">
        <v>0</v>
      </c>
      <c r="F85" s="202">
        <v>0</v>
      </c>
      <c r="G85" s="202">
        <v>17.82</v>
      </c>
      <c r="H85" s="202">
        <v>0</v>
      </c>
      <c r="I85" s="202">
        <v>5.57</v>
      </c>
      <c r="J85" s="202">
        <v>16.7</v>
      </c>
      <c r="K85" s="202">
        <v>0</v>
      </c>
      <c r="L85" s="202">
        <v>1.73</v>
      </c>
      <c r="M85" s="202">
        <v>0</v>
      </c>
      <c r="N85" s="202">
        <v>1.23</v>
      </c>
      <c r="O85" s="202">
        <v>2.0499999999999998</v>
      </c>
      <c r="P85" s="202">
        <v>2.06</v>
      </c>
      <c r="Q85" s="202">
        <v>0.21</v>
      </c>
      <c r="R85" s="202">
        <v>0.22</v>
      </c>
      <c r="S85" s="202">
        <v>0.27</v>
      </c>
      <c r="T85" s="202">
        <v>0</v>
      </c>
      <c r="U85" s="202">
        <v>11.14</v>
      </c>
      <c r="V85" s="202">
        <v>0.42</v>
      </c>
      <c r="W85" s="202">
        <v>0.35</v>
      </c>
      <c r="X85" s="202">
        <v>1.52</v>
      </c>
      <c r="Y85" s="202">
        <v>0</v>
      </c>
      <c r="Z85" s="202">
        <v>2.87</v>
      </c>
      <c r="AA85" s="202">
        <v>0.92</v>
      </c>
      <c r="AB85" s="202">
        <v>0</v>
      </c>
      <c r="AC85" s="202">
        <v>10.19</v>
      </c>
      <c r="AD85" s="202">
        <v>0</v>
      </c>
      <c r="AE85" s="202">
        <v>0</v>
      </c>
      <c r="AF85" s="202">
        <v>0</v>
      </c>
      <c r="AG85" s="202">
        <v>20.09</v>
      </c>
      <c r="AH85" s="202">
        <v>0</v>
      </c>
      <c r="AI85" s="202">
        <v>32.94</v>
      </c>
      <c r="AJ85" s="202">
        <v>0</v>
      </c>
      <c r="AK85" s="202">
        <v>-40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10.45</v>
      </c>
      <c r="E86" s="202">
        <v>0</v>
      </c>
      <c r="F86" s="202">
        <v>0</v>
      </c>
      <c r="G86" s="202">
        <v>17.82</v>
      </c>
      <c r="H86" s="202">
        <v>0</v>
      </c>
      <c r="I86" s="202">
        <v>5.57</v>
      </c>
      <c r="J86" s="202">
        <v>16.7</v>
      </c>
      <c r="K86" s="202">
        <v>0</v>
      </c>
      <c r="L86" s="202">
        <v>1.73</v>
      </c>
      <c r="M86" s="202">
        <v>0</v>
      </c>
      <c r="N86" s="202">
        <v>1.23</v>
      </c>
      <c r="O86" s="202">
        <v>2.0499999999999998</v>
      </c>
      <c r="P86" s="202">
        <v>2.06</v>
      </c>
      <c r="Q86" s="202">
        <v>0.21</v>
      </c>
      <c r="R86" s="202">
        <v>0.22</v>
      </c>
      <c r="S86" s="202">
        <v>0.27</v>
      </c>
      <c r="T86" s="202">
        <v>0</v>
      </c>
      <c r="U86" s="202">
        <v>11.14</v>
      </c>
      <c r="V86" s="202">
        <v>0.56999999999999995</v>
      </c>
      <c r="W86" s="202">
        <v>0.35</v>
      </c>
      <c r="X86" s="202">
        <v>1.52</v>
      </c>
      <c r="Y86" s="202">
        <v>0</v>
      </c>
      <c r="Z86" s="202">
        <v>2.87</v>
      </c>
      <c r="AA86" s="202">
        <v>0.92</v>
      </c>
      <c r="AB86" s="202">
        <v>0</v>
      </c>
      <c r="AC86" s="202">
        <v>10.19</v>
      </c>
      <c r="AD86" s="202">
        <v>0</v>
      </c>
      <c r="AE86" s="202">
        <v>0</v>
      </c>
      <c r="AF86" s="202">
        <v>0</v>
      </c>
      <c r="AG86" s="202">
        <v>20.09</v>
      </c>
      <c r="AH86" s="202">
        <v>0</v>
      </c>
      <c r="AI86" s="202">
        <v>32.94</v>
      </c>
      <c r="AJ86" s="202">
        <v>0</v>
      </c>
      <c r="AK86" s="202">
        <v>-40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10.45</v>
      </c>
      <c r="E87" s="202">
        <v>0</v>
      </c>
      <c r="F87" s="202">
        <v>0</v>
      </c>
      <c r="G87" s="202">
        <v>17.82</v>
      </c>
      <c r="H87" s="202">
        <v>0</v>
      </c>
      <c r="I87" s="202">
        <v>5.57</v>
      </c>
      <c r="J87" s="202">
        <v>16.7</v>
      </c>
      <c r="K87" s="202">
        <v>0</v>
      </c>
      <c r="L87" s="202">
        <v>1.73</v>
      </c>
      <c r="M87" s="202">
        <v>0</v>
      </c>
      <c r="N87" s="202">
        <v>1.23</v>
      </c>
      <c r="O87" s="202">
        <v>2.0499999999999998</v>
      </c>
      <c r="P87" s="202">
        <v>2.06</v>
      </c>
      <c r="Q87" s="202">
        <v>0.21</v>
      </c>
      <c r="R87" s="202">
        <v>-1.47</v>
      </c>
      <c r="S87" s="202">
        <v>-1.41</v>
      </c>
      <c r="T87" s="202">
        <v>0</v>
      </c>
      <c r="U87" s="202">
        <v>11.14</v>
      </c>
      <c r="V87" s="202">
        <v>0.56999999999999995</v>
      </c>
      <c r="W87" s="202">
        <v>0.35</v>
      </c>
      <c r="X87" s="202">
        <v>1.52</v>
      </c>
      <c r="Y87" s="202">
        <v>0</v>
      </c>
      <c r="Z87" s="202">
        <v>2.87</v>
      </c>
      <c r="AA87" s="202">
        <v>0.93</v>
      </c>
      <c r="AB87" s="202">
        <v>0</v>
      </c>
      <c r="AC87" s="202">
        <v>10.19</v>
      </c>
      <c r="AD87" s="202">
        <v>0</v>
      </c>
      <c r="AE87" s="202">
        <v>0</v>
      </c>
      <c r="AF87" s="202">
        <v>0</v>
      </c>
      <c r="AG87" s="202">
        <v>20.09</v>
      </c>
      <c r="AH87" s="202">
        <v>0</v>
      </c>
      <c r="AI87" s="202">
        <v>32.94</v>
      </c>
      <c r="AJ87" s="202">
        <v>0</v>
      </c>
      <c r="AK87" s="202">
        <v>-40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10.45</v>
      </c>
      <c r="E88" s="202">
        <v>0</v>
      </c>
      <c r="F88" s="202">
        <v>0</v>
      </c>
      <c r="G88" s="202">
        <v>17.82</v>
      </c>
      <c r="H88" s="202">
        <v>0</v>
      </c>
      <c r="I88" s="202">
        <v>5.57</v>
      </c>
      <c r="J88" s="202">
        <v>16.7</v>
      </c>
      <c r="K88" s="202">
        <v>0</v>
      </c>
      <c r="L88" s="202">
        <v>1.73</v>
      </c>
      <c r="M88" s="202">
        <v>0</v>
      </c>
      <c r="N88" s="202">
        <v>1.23</v>
      </c>
      <c r="O88" s="202">
        <v>2.0499999999999998</v>
      </c>
      <c r="P88" s="202">
        <v>2.06</v>
      </c>
      <c r="Q88" s="202">
        <v>0.21</v>
      </c>
      <c r="R88" s="202">
        <v>0.22</v>
      </c>
      <c r="S88" s="202">
        <v>0.27</v>
      </c>
      <c r="T88" s="202">
        <v>0</v>
      </c>
      <c r="U88" s="202">
        <v>11.14</v>
      </c>
      <c r="V88" s="202">
        <v>0.69</v>
      </c>
      <c r="W88" s="202">
        <v>0.35</v>
      </c>
      <c r="X88" s="202">
        <v>1.52</v>
      </c>
      <c r="Y88" s="202">
        <v>0</v>
      </c>
      <c r="Z88" s="202">
        <v>2.87</v>
      </c>
      <c r="AA88" s="202">
        <v>0.92</v>
      </c>
      <c r="AB88" s="202">
        <v>0</v>
      </c>
      <c r="AC88" s="202">
        <v>10.19</v>
      </c>
      <c r="AD88" s="202">
        <v>0</v>
      </c>
      <c r="AE88" s="202">
        <v>0</v>
      </c>
      <c r="AF88" s="202">
        <v>0</v>
      </c>
      <c r="AG88" s="202">
        <v>20.09</v>
      </c>
      <c r="AH88" s="202">
        <v>0</v>
      </c>
      <c r="AI88" s="202">
        <v>32.94</v>
      </c>
      <c r="AJ88" s="202">
        <v>0</v>
      </c>
      <c r="AK88" s="202">
        <v>-40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10.45</v>
      </c>
      <c r="E89" s="202">
        <v>0</v>
      </c>
      <c r="F89" s="202">
        <v>0</v>
      </c>
      <c r="G89" s="202">
        <v>17.82</v>
      </c>
      <c r="H89" s="202">
        <v>0</v>
      </c>
      <c r="I89" s="202">
        <v>5.57</v>
      </c>
      <c r="J89" s="202">
        <v>16.7</v>
      </c>
      <c r="K89" s="202">
        <v>0</v>
      </c>
      <c r="L89" s="202">
        <v>1.73</v>
      </c>
      <c r="M89" s="202">
        <v>0</v>
      </c>
      <c r="N89" s="202">
        <v>1.23</v>
      </c>
      <c r="O89" s="202">
        <v>2.0499999999999998</v>
      </c>
      <c r="P89" s="202">
        <v>2.06</v>
      </c>
      <c r="Q89" s="202">
        <v>0.21</v>
      </c>
      <c r="R89" s="202">
        <v>0.22</v>
      </c>
      <c r="S89" s="202">
        <v>0.27</v>
      </c>
      <c r="T89" s="202">
        <v>0</v>
      </c>
      <c r="U89" s="202">
        <v>11.14</v>
      </c>
      <c r="V89" s="202">
        <v>0.69</v>
      </c>
      <c r="W89" s="202">
        <v>0.35</v>
      </c>
      <c r="X89" s="202">
        <v>1.52</v>
      </c>
      <c r="Y89" s="202">
        <v>0</v>
      </c>
      <c r="Z89" s="202">
        <v>2.87</v>
      </c>
      <c r="AA89" s="202">
        <v>0.92</v>
      </c>
      <c r="AB89" s="202">
        <v>0</v>
      </c>
      <c r="AC89" s="202">
        <v>10.19</v>
      </c>
      <c r="AD89" s="202">
        <v>0</v>
      </c>
      <c r="AE89" s="202">
        <v>0</v>
      </c>
      <c r="AF89" s="202">
        <v>0</v>
      </c>
      <c r="AG89" s="202">
        <v>20.09</v>
      </c>
      <c r="AH89" s="202">
        <v>0</v>
      </c>
      <c r="AI89" s="202">
        <v>32.94</v>
      </c>
      <c r="AJ89" s="202">
        <v>0</v>
      </c>
      <c r="AK89" s="202">
        <v>-40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10.45</v>
      </c>
      <c r="E90" s="202">
        <v>0</v>
      </c>
      <c r="F90" s="202">
        <v>0</v>
      </c>
      <c r="G90" s="202">
        <v>17.82</v>
      </c>
      <c r="H90" s="202">
        <v>0</v>
      </c>
      <c r="I90" s="202">
        <v>5.57</v>
      </c>
      <c r="J90" s="202">
        <v>16.7</v>
      </c>
      <c r="K90" s="202">
        <v>0</v>
      </c>
      <c r="L90" s="202">
        <v>1.73</v>
      </c>
      <c r="M90" s="202">
        <v>0</v>
      </c>
      <c r="N90" s="202">
        <v>1.23</v>
      </c>
      <c r="O90" s="202">
        <v>2.0499999999999998</v>
      </c>
      <c r="P90" s="202">
        <v>2.06</v>
      </c>
      <c r="Q90" s="202">
        <v>0.21</v>
      </c>
      <c r="R90" s="202">
        <v>0.22</v>
      </c>
      <c r="S90" s="202">
        <v>0.27</v>
      </c>
      <c r="T90" s="202">
        <v>0</v>
      </c>
      <c r="U90" s="202">
        <v>11.14</v>
      </c>
      <c r="V90" s="202">
        <v>0.72</v>
      </c>
      <c r="W90" s="202">
        <v>0.35</v>
      </c>
      <c r="X90" s="202">
        <v>1.52</v>
      </c>
      <c r="Y90" s="202">
        <v>0</v>
      </c>
      <c r="Z90" s="202">
        <v>2.87</v>
      </c>
      <c r="AA90" s="202">
        <v>0.92</v>
      </c>
      <c r="AB90" s="202">
        <v>0</v>
      </c>
      <c r="AC90" s="202">
        <v>10.039999999999999</v>
      </c>
      <c r="AD90" s="202">
        <v>0</v>
      </c>
      <c r="AE90" s="202">
        <v>0</v>
      </c>
      <c r="AF90" s="202">
        <v>0</v>
      </c>
      <c r="AG90" s="202">
        <v>20.09</v>
      </c>
      <c r="AH90" s="202">
        <v>0</v>
      </c>
      <c r="AI90" s="202">
        <v>32.94</v>
      </c>
      <c r="AJ90" s="202">
        <v>0</v>
      </c>
      <c r="AK90" s="202">
        <v>-40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10.59</v>
      </c>
      <c r="E91" s="202">
        <v>0</v>
      </c>
      <c r="F91" s="202">
        <v>0</v>
      </c>
      <c r="G91" s="202">
        <v>17.82</v>
      </c>
      <c r="H91" s="202">
        <v>0</v>
      </c>
      <c r="I91" s="202">
        <v>5.57</v>
      </c>
      <c r="J91" s="202">
        <v>16.7</v>
      </c>
      <c r="K91" s="202">
        <v>2.54</v>
      </c>
      <c r="L91" s="202">
        <v>1.73</v>
      </c>
      <c r="M91" s="202">
        <v>0</v>
      </c>
      <c r="N91" s="202">
        <v>1.23</v>
      </c>
      <c r="O91" s="202">
        <v>2.0499999999999998</v>
      </c>
      <c r="P91" s="202">
        <v>2.06</v>
      </c>
      <c r="Q91" s="202">
        <v>0.21</v>
      </c>
      <c r="R91" s="202">
        <v>0.22</v>
      </c>
      <c r="S91" s="202">
        <v>0.27</v>
      </c>
      <c r="T91" s="202">
        <v>0</v>
      </c>
      <c r="U91" s="202">
        <v>11.14</v>
      </c>
      <c r="V91" s="202">
        <v>0.72</v>
      </c>
      <c r="W91" s="202">
        <v>0.35</v>
      </c>
      <c r="X91" s="202">
        <v>1.52</v>
      </c>
      <c r="Y91" s="202">
        <v>0</v>
      </c>
      <c r="Z91" s="202">
        <v>2.87</v>
      </c>
      <c r="AA91" s="202">
        <v>0.92</v>
      </c>
      <c r="AB91" s="202">
        <v>0</v>
      </c>
      <c r="AC91" s="202">
        <v>10.039999999999999</v>
      </c>
      <c r="AD91" s="202">
        <v>0</v>
      </c>
      <c r="AE91" s="202">
        <v>0</v>
      </c>
      <c r="AF91" s="202">
        <v>0</v>
      </c>
      <c r="AG91" s="202">
        <v>20.09</v>
      </c>
      <c r="AH91" s="202">
        <v>0</v>
      </c>
      <c r="AI91" s="202">
        <v>32.94</v>
      </c>
      <c r="AJ91" s="202">
        <v>0</v>
      </c>
      <c r="AK91" s="202">
        <v>-40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10.59</v>
      </c>
      <c r="E92" s="202">
        <v>0</v>
      </c>
      <c r="F92" s="202">
        <v>0</v>
      </c>
      <c r="G92" s="202">
        <v>17.82</v>
      </c>
      <c r="H92" s="202">
        <v>0</v>
      </c>
      <c r="I92" s="202">
        <v>5.57</v>
      </c>
      <c r="J92" s="202">
        <v>16.7</v>
      </c>
      <c r="K92" s="202">
        <v>1.73</v>
      </c>
      <c r="L92" s="202">
        <v>1.73</v>
      </c>
      <c r="M92" s="202">
        <v>0</v>
      </c>
      <c r="N92" s="202">
        <v>1.23</v>
      </c>
      <c r="O92" s="202">
        <v>2.0499999999999998</v>
      </c>
      <c r="P92" s="202">
        <v>2.06</v>
      </c>
      <c r="Q92" s="202">
        <v>0.21</v>
      </c>
      <c r="R92" s="202">
        <v>0.22</v>
      </c>
      <c r="S92" s="202">
        <v>0.27</v>
      </c>
      <c r="T92" s="202">
        <v>0</v>
      </c>
      <c r="U92" s="202">
        <v>11.14</v>
      </c>
      <c r="V92" s="202">
        <v>0.75</v>
      </c>
      <c r="W92" s="202">
        <v>0.35</v>
      </c>
      <c r="X92" s="202">
        <v>1.52</v>
      </c>
      <c r="Y92" s="202">
        <v>0</v>
      </c>
      <c r="Z92" s="202">
        <v>2.87</v>
      </c>
      <c r="AA92" s="202">
        <v>0.92</v>
      </c>
      <c r="AB92" s="202">
        <v>0</v>
      </c>
      <c r="AC92" s="202">
        <v>10.039999999999999</v>
      </c>
      <c r="AD92" s="202">
        <v>0</v>
      </c>
      <c r="AE92" s="202">
        <v>0</v>
      </c>
      <c r="AF92" s="202">
        <v>0</v>
      </c>
      <c r="AG92" s="202">
        <v>20.09</v>
      </c>
      <c r="AH92" s="202">
        <v>0</v>
      </c>
      <c r="AI92" s="202">
        <v>32.94</v>
      </c>
      <c r="AJ92" s="202">
        <v>0</v>
      </c>
      <c r="AK92" s="202">
        <v>-40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10.59</v>
      </c>
      <c r="E93" s="202">
        <v>0</v>
      </c>
      <c r="F93" s="202">
        <v>0</v>
      </c>
      <c r="G93" s="202">
        <v>17.82</v>
      </c>
      <c r="H93" s="202">
        <v>0</v>
      </c>
      <c r="I93" s="202">
        <v>5.57</v>
      </c>
      <c r="J93" s="202">
        <v>16.7</v>
      </c>
      <c r="K93" s="202">
        <v>1.8</v>
      </c>
      <c r="L93" s="202">
        <v>1.73</v>
      </c>
      <c r="M93" s="202">
        <v>0</v>
      </c>
      <c r="N93" s="202">
        <v>1.23</v>
      </c>
      <c r="O93" s="202">
        <v>2.0499999999999998</v>
      </c>
      <c r="P93" s="202">
        <v>2.06</v>
      </c>
      <c r="Q93" s="202">
        <v>0.21</v>
      </c>
      <c r="R93" s="202">
        <v>0.22</v>
      </c>
      <c r="S93" s="202">
        <v>0.27</v>
      </c>
      <c r="T93" s="202">
        <v>0</v>
      </c>
      <c r="U93" s="202">
        <v>11.14</v>
      </c>
      <c r="V93" s="202">
        <v>0.75</v>
      </c>
      <c r="W93" s="202">
        <v>0.35</v>
      </c>
      <c r="X93" s="202">
        <v>1.52</v>
      </c>
      <c r="Y93" s="202">
        <v>0</v>
      </c>
      <c r="Z93" s="202">
        <v>2.87</v>
      </c>
      <c r="AA93" s="202">
        <v>0.92</v>
      </c>
      <c r="AB93" s="202">
        <v>0</v>
      </c>
      <c r="AC93" s="202">
        <v>10.039999999999999</v>
      </c>
      <c r="AD93" s="202">
        <v>0</v>
      </c>
      <c r="AE93" s="202">
        <v>0</v>
      </c>
      <c r="AF93" s="202">
        <v>0</v>
      </c>
      <c r="AG93" s="202">
        <v>20.09</v>
      </c>
      <c r="AH93" s="202">
        <v>0</v>
      </c>
      <c r="AI93" s="202">
        <v>32.94</v>
      </c>
      <c r="AJ93" s="202">
        <v>0</v>
      </c>
      <c r="AK93" s="202">
        <v>-40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10.59</v>
      </c>
      <c r="E94" s="202">
        <v>0</v>
      </c>
      <c r="F94" s="202">
        <v>0</v>
      </c>
      <c r="G94" s="202">
        <v>17.82</v>
      </c>
      <c r="H94" s="202">
        <v>0</v>
      </c>
      <c r="I94" s="202">
        <v>5.57</v>
      </c>
      <c r="J94" s="202">
        <v>16.7</v>
      </c>
      <c r="K94" s="202">
        <v>7.42</v>
      </c>
      <c r="L94" s="202">
        <v>1.73</v>
      </c>
      <c r="M94" s="202">
        <v>0</v>
      </c>
      <c r="N94" s="202">
        <v>1.23</v>
      </c>
      <c r="O94" s="202">
        <v>2.0499999999999998</v>
      </c>
      <c r="P94" s="202">
        <v>2.06</v>
      </c>
      <c r="Q94" s="202">
        <v>0.21</v>
      </c>
      <c r="R94" s="202">
        <v>0.22</v>
      </c>
      <c r="S94" s="202">
        <v>0.27</v>
      </c>
      <c r="T94" s="202">
        <v>0</v>
      </c>
      <c r="U94" s="202">
        <v>11.14</v>
      </c>
      <c r="V94" s="202">
        <v>0.77</v>
      </c>
      <c r="W94" s="202">
        <v>0.35</v>
      </c>
      <c r="X94" s="202">
        <v>1.52</v>
      </c>
      <c r="Y94" s="202">
        <v>0</v>
      </c>
      <c r="Z94" s="202">
        <v>2.87</v>
      </c>
      <c r="AA94" s="202">
        <v>0.92</v>
      </c>
      <c r="AB94" s="202">
        <v>0</v>
      </c>
      <c r="AC94" s="202">
        <v>10.039999999999999</v>
      </c>
      <c r="AD94" s="202">
        <v>0</v>
      </c>
      <c r="AE94" s="202">
        <v>0</v>
      </c>
      <c r="AF94" s="202">
        <v>0</v>
      </c>
      <c r="AG94" s="202">
        <v>20.09</v>
      </c>
      <c r="AH94" s="202">
        <v>0</v>
      </c>
      <c r="AI94" s="202">
        <v>32.94</v>
      </c>
      <c r="AJ94" s="202">
        <v>0</v>
      </c>
      <c r="AK94" s="202">
        <v>-40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10.86</v>
      </c>
      <c r="E95" s="202">
        <v>0</v>
      </c>
      <c r="F95" s="202">
        <v>0</v>
      </c>
      <c r="G95" s="202">
        <v>17.82</v>
      </c>
      <c r="H95" s="202">
        <v>0</v>
      </c>
      <c r="I95" s="202">
        <v>5.57</v>
      </c>
      <c r="J95" s="202">
        <v>16.7</v>
      </c>
      <c r="K95" s="202">
        <v>13.08</v>
      </c>
      <c r="L95" s="202">
        <v>1.73</v>
      </c>
      <c r="M95" s="202">
        <v>0</v>
      </c>
      <c r="N95" s="202">
        <v>1.23</v>
      </c>
      <c r="O95" s="202">
        <v>2.0499999999999998</v>
      </c>
      <c r="P95" s="202">
        <v>2.06</v>
      </c>
      <c r="Q95" s="202">
        <v>0.21</v>
      </c>
      <c r="R95" s="202">
        <v>0.22</v>
      </c>
      <c r="S95" s="202">
        <v>0.27</v>
      </c>
      <c r="T95" s="202">
        <v>0</v>
      </c>
      <c r="U95" s="202">
        <v>11.14</v>
      </c>
      <c r="V95" s="202">
        <v>0.8</v>
      </c>
      <c r="W95" s="202">
        <v>0.35</v>
      </c>
      <c r="X95" s="202">
        <v>1.52</v>
      </c>
      <c r="Y95" s="202">
        <v>0</v>
      </c>
      <c r="Z95" s="202">
        <v>2.87</v>
      </c>
      <c r="AA95" s="202">
        <v>0.93</v>
      </c>
      <c r="AB95" s="202">
        <v>0</v>
      </c>
      <c r="AC95" s="202">
        <v>10.41</v>
      </c>
      <c r="AD95" s="202">
        <v>0</v>
      </c>
      <c r="AE95" s="202">
        <v>0</v>
      </c>
      <c r="AF95" s="202">
        <v>0</v>
      </c>
      <c r="AG95" s="202">
        <v>20.09</v>
      </c>
      <c r="AH95" s="202">
        <v>0</v>
      </c>
      <c r="AI95" s="202">
        <v>32.94</v>
      </c>
      <c r="AJ95" s="202">
        <v>0</v>
      </c>
      <c r="AK95" s="202">
        <v>-40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10.86</v>
      </c>
      <c r="E96" s="202">
        <v>0</v>
      </c>
      <c r="F96" s="202">
        <v>0</v>
      </c>
      <c r="G96" s="202">
        <v>17.82</v>
      </c>
      <c r="H96" s="202">
        <v>0</v>
      </c>
      <c r="I96" s="202">
        <v>5.57</v>
      </c>
      <c r="J96" s="202">
        <v>16.7</v>
      </c>
      <c r="K96" s="202">
        <v>20.59</v>
      </c>
      <c r="L96" s="202">
        <v>1.73</v>
      </c>
      <c r="M96" s="202">
        <v>0</v>
      </c>
      <c r="N96" s="202">
        <v>1.23</v>
      </c>
      <c r="O96" s="202">
        <v>2.0499999999999998</v>
      </c>
      <c r="P96" s="202">
        <v>2.06</v>
      </c>
      <c r="Q96" s="202">
        <v>0.21</v>
      </c>
      <c r="R96" s="202">
        <v>0.22</v>
      </c>
      <c r="S96" s="202">
        <v>0.27</v>
      </c>
      <c r="T96" s="202">
        <v>0</v>
      </c>
      <c r="U96" s="202">
        <v>11.14</v>
      </c>
      <c r="V96" s="202">
        <v>0.84</v>
      </c>
      <c r="W96" s="202">
        <v>0.35</v>
      </c>
      <c r="X96" s="202">
        <v>1.52</v>
      </c>
      <c r="Y96" s="202">
        <v>0</v>
      </c>
      <c r="Z96" s="202">
        <v>2.87</v>
      </c>
      <c r="AA96" s="202">
        <v>0.93</v>
      </c>
      <c r="AB96" s="202">
        <v>0</v>
      </c>
      <c r="AC96" s="202">
        <v>10.41</v>
      </c>
      <c r="AD96" s="202">
        <v>0</v>
      </c>
      <c r="AE96" s="202">
        <v>0</v>
      </c>
      <c r="AF96" s="202">
        <v>0</v>
      </c>
      <c r="AG96" s="202">
        <v>20.09</v>
      </c>
      <c r="AH96" s="202">
        <v>0</v>
      </c>
      <c r="AI96" s="202">
        <v>32.94</v>
      </c>
      <c r="AJ96" s="202">
        <v>0</v>
      </c>
      <c r="AK96" s="202">
        <v>-40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10.86</v>
      </c>
      <c r="E97" s="202">
        <v>0</v>
      </c>
      <c r="F97" s="202">
        <v>0</v>
      </c>
      <c r="G97" s="202">
        <v>17.82</v>
      </c>
      <c r="H97" s="202">
        <v>0</v>
      </c>
      <c r="I97" s="202">
        <v>5.57</v>
      </c>
      <c r="J97" s="202">
        <v>16.7</v>
      </c>
      <c r="K97" s="202">
        <v>35.74</v>
      </c>
      <c r="L97" s="202">
        <v>1.73</v>
      </c>
      <c r="M97" s="202">
        <v>0</v>
      </c>
      <c r="N97" s="202">
        <v>1.23</v>
      </c>
      <c r="O97" s="202">
        <v>2.0499999999999998</v>
      </c>
      <c r="P97" s="202">
        <v>2.06</v>
      </c>
      <c r="Q97" s="202">
        <v>0.21</v>
      </c>
      <c r="R97" s="202">
        <v>0.22</v>
      </c>
      <c r="S97" s="202">
        <v>0.27</v>
      </c>
      <c r="T97" s="202">
        <v>0</v>
      </c>
      <c r="U97" s="202">
        <v>11.14</v>
      </c>
      <c r="V97" s="202">
        <v>2.41</v>
      </c>
      <c r="W97" s="202">
        <v>0.35</v>
      </c>
      <c r="X97" s="202">
        <v>1.52</v>
      </c>
      <c r="Y97" s="202">
        <v>0</v>
      </c>
      <c r="Z97" s="202">
        <v>2.87</v>
      </c>
      <c r="AA97" s="202">
        <v>0.93</v>
      </c>
      <c r="AB97" s="202">
        <v>0</v>
      </c>
      <c r="AC97" s="202">
        <v>10.41</v>
      </c>
      <c r="AD97" s="202">
        <v>0</v>
      </c>
      <c r="AE97" s="202">
        <v>0</v>
      </c>
      <c r="AF97" s="202">
        <v>0</v>
      </c>
      <c r="AG97" s="202">
        <v>20.09</v>
      </c>
      <c r="AH97" s="202">
        <v>0</v>
      </c>
      <c r="AI97" s="202">
        <v>32.94</v>
      </c>
      <c r="AJ97" s="202">
        <v>0</v>
      </c>
      <c r="AK97" s="202">
        <v>-40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10.86</v>
      </c>
      <c r="E98" s="202">
        <v>0</v>
      </c>
      <c r="F98" s="202">
        <v>0</v>
      </c>
      <c r="G98" s="202">
        <v>17.82</v>
      </c>
      <c r="H98" s="202">
        <v>0</v>
      </c>
      <c r="I98" s="202">
        <v>5.57</v>
      </c>
      <c r="J98" s="202">
        <v>16.7</v>
      </c>
      <c r="K98" s="202">
        <v>42.88</v>
      </c>
      <c r="L98" s="202">
        <v>1.73</v>
      </c>
      <c r="M98" s="202">
        <v>0</v>
      </c>
      <c r="N98" s="202">
        <v>1.23</v>
      </c>
      <c r="O98" s="202">
        <v>2.0499999999999998</v>
      </c>
      <c r="P98" s="202">
        <v>2.06</v>
      </c>
      <c r="Q98" s="202">
        <v>0.21</v>
      </c>
      <c r="R98" s="202">
        <v>0.22</v>
      </c>
      <c r="S98" s="202">
        <v>0.27</v>
      </c>
      <c r="T98" s="202">
        <v>0</v>
      </c>
      <c r="U98" s="202">
        <v>11.14</v>
      </c>
      <c r="V98" s="202">
        <v>2.41</v>
      </c>
      <c r="W98" s="202">
        <v>0.35</v>
      </c>
      <c r="X98" s="202">
        <v>1.52</v>
      </c>
      <c r="Y98" s="202">
        <v>0</v>
      </c>
      <c r="Z98" s="202">
        <v>2.87</v>
      </c>
      <c r="AA98" s="202">
        <v>0.93</v>
      </c>
      <c r="AB98" s="202">
        <v>0</v>
      </c>
      <c r="AC98" s="202">
        <v>10.41</v>
      </c>
      <c r="AD98" s="202">
        <v>0</v>
      </c>
      <c r="AE98" s="202">
        <v>0</v>
      </c>
      <c r="AF98" s="202">
        <v>0</v>
      </c>
      <c r="AG98" s="202">
        <v>20.09</v>
      </c>
      <c r="AH98" s="202">
        <v>0</v>
      </c>
      <c r="AI98" s="202">
        <v>32.94</v>
      </c>
      <c r="AJ98" s="202">
        <v>0</v>
      </c>
      <c r="AK98" s="202">
        <v>-40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0.25392000000000048</v>
      </c>
      <c r="E99">
        <f t="shared" si="0"/>
        <v>0</v>
      </c>
      <c r="F99">
        <f t="shared" si="0"/>
        <v>0</v>
      </c>
      <c r="G99">
        <f t="shared" si="0"/>
        <v>0.42740999999999957</v>
      </c>
      <c r="H99">
        <f t="shared" si="0"/>
        <v>0</v>
      </c>
      <c r="I99">
        <f t="shared" si="0"/>
        <v>0.13367999999999991</v>
      </c>
      <c r="J99">
        <f t="shared" si="0"/>
        <v>0.40416000000000063</v>
      </c>
      <c r="K99">
        <f t="shared" si="0"/>
        <v>0.66482500000000078</v>
      </c>
      <c r="L99">
        <f t="shared" si="0"/>
        <v>0.37034250000000019</v>
      </c>
      <c r="M99">
        <f t="shared" si="0"/>
        <v>0</v>
      </c>
      <c r="N99">
        <f t="shared" si="0"/>
        <v>4.3109999999999891E-2</v>
      </c>
      <c r="O99">
        <f t="shared" si="0"/>
        <v>4.920000000000007E-2</v>
      </c>
      <c r="P99">
        <f t="shared" si="0"/>
        <v>0.1718324999999995</v>
      </c>
      <c r="Q99">
        <f t="shared" si="0"/>
        <v>4.1055000000000091E-2</v>
      </c>
      <c r="R99">
        <f t="shared" si="0"/>
        <v>4.3259999999999993E-2</v>
      </c>
      <c r="S99">
        <f t="shared" si="0"/>
        <v>4.9595000000000132E-2</v>
      </c>
      <c r="T99">
        <f t="shared" si="0"/>
        <v>0</v>
      </c>
      <c r="U99">
        <f t="shared" si="0"/>
        <v>0.29969500000000032</v>
      </c>
      <c r="V99">
        <f t="shared" si="0"/>
        <v>8.0699999999999956E-3</v>
      </c>
      <c r="W99">
        <f t="shared" si="0"/>
        <v>2.5812499999999943E-2</v>
      </c>
      <c r="X99">
        <f t="shared" si="0"/>
        <v>0.12109999999999987</v>
      </c>
      <c r="Y99">
        <f t="shared" si="0"/>
        <v>0</v>
      </c>
      <c r="Z99">
        <f t="shared" si="0"/>
        <v>0.51733999999999869</v>
      </c>
      <c r="AA99">
        <f t="shared" si="0"/>
        <v>0.19991999999999965</v>
      </c>
      <c r="AB99">
        <f t="shared" si="0"/>
        <v>0</v>
      </c>
      <c r="AC99">
        <f t="shared" si="0"/>
        <v>0.24369000000000005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0.48215999999999914</v>
      </c>
      <c r="AH99">
        <f t="shared" si="0"/>
        <v>1.366E-2</v>
      </c>
      <c r="AI99">
        <f t="shared" si="0"/>
        <v>0.79056000000000104</v>
      </c>
      <c r="AJ99">
        <f t="shared" si="0"/>
        <v>0</v>
      </c>
      <c r="AK99">
        <f t="shared" si="0"/>
        <v>-2.4405000000000059E-2</v>
      </c>
      <c r="AL99">
        <f t="shared" si="0"/>
        <v>0</v>
      </c>
      <c r="AM99">
        <f t="shared" si="0"/>
        <v>4.5899999999999996E-2</v>
      </c>
      <c r="AN99">
        <f t="shared" si="0"/>
        <v>0</v>
      </c>
      <c r="AO99">
        <f t="shared" si="0"/>
        <v>4.3361999999999989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7.58</v>
      </c>
      <c r="AH3" s="202">
        <v>0</v>
      </c>
      <c r="AI3" s="202">
        <v>12.42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7.58</v>
      </c>
      <c r="AH4" s="202">
        <v>0</v>
      </c>
      <c r="AI4" s="202">
        <v>12.42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7.58</v>
      </c>
      <c r="AH5" s="202">
        <v>0</v>
      </c>
      <c r="AI5" s="202">
        <v>12.42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7.58</v>
      </c>
      <c r="AH6" s="202">
        <v>0</v>
      </c>
      <c r="AI6" s="202">
        <v>12.42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7.58</v>
      </c>
      <c r="AH7" s="202">
        <v>0</v>
      </c>
      <c r="AI7" s="202">
        <v>12.42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7.58</v>
      </c>
      <c r="AH8" s="202">
        <v>0</v>
      </c>
      <c r="AI8" s="202">
        <v>12.42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7.58</v>
      </c>
      <c r="AH9" s="202">
        <v>0</v>
      </c>
      <c r="AI9" s="202">
        <v>12.42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7.58</v>
      </c>
      <c r="AH10" s="202">
        <v>0</v>
      </c>
      <c r="AI10" s="202">
        <v>12.42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7.58</v>
      </c>
      <c r="AH11" s="202">
        <v>0</v>
      </c>
      <c r="AI11" s="202">
        <v>12.42</v>
      </c>
      <c r="AJ11" s="202">
        <v>0</v>
      </c>
      <c r="AK11" s="202">
        <v>0</v>
      </c>
      <c r="AL11" s="202">
        <v>0</v>
      </c>
      <c r="AM11" s="202">
        <v>18.600000000000001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7.58</v>
      </c>
      <c r="AH12" s="202">
        <v>0</v>
      </c>
      <c r="AI12" s="202">
        <v>12.42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7.58</v>
      </c>
      <c r="AH13" s="202">
        <v>0</v>
      </c>
      <c r="AI13" s="202">
        <v>12.42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7.58</v>
      </c>
      <c r="AH14" s="202">
        <v>0</v>
      </c>
      <c r="AI14" s="202">
        <v>12.42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7.58</v>
      </c>
      <c r="AH15" s="202">
        <v>0</v>
      </c>
      <c r="AI15" s="202">
        <v>12.42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7.58</v>
      </c>
      <c r="AH16" s="202">
        <v>0</v>
      </c>
      <c r="AI16" s="202">
        <v>12.42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7.58</v>
      </c>
      <c r="AH17" s="202">
        <v>0</v>
      </c>
      <c r="AI17" s="202">
        <v>12.42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7.58</v>
      </c>
      <c r="AH18" s="202">
        <v>0</v>
      </c>
      <c r="AI18" s="202">
        <v>12.42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7.58</v>
      </c>
      <c r="AH19" s="202">
        <v>0</v>
      </c>
      <c r="AI19" s="202">
        <v>12.42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7.58</v>
      </c>
      <c r="AH20" s="202">
        <v>0</v>
      </c>
      <c r="AI20" s="202">
        <v>12.42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7.58</v>
      </c>
      <c r="AH21" s="202">
        <v>0</v>
      </c>
      <c r="AI21" s="202">
        <v>12.42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7.58</v>
      </c>
      <c r="AH22" s="202">
        <v>0</v>
      </c>
      <c r="AI22" s="202">
        <v>12.42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7.58</v>
      </c>
      <c r="AH23" s="202">
        <v>0</v>
      </c>
      <c r="AI23" s="202">
        <v>12.42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7.58</v>
      </c>
      <c r="AH24" s="202">
        <v>0</v>
      </c>
      <c r="AI24" s="202">
        <v>12.42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7.58</v>
      </c>
      <c r="AH25" s="202">
        <v>0</v>
      </c>
      <c r="AI25" s="202">
        <v>12.42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7.58</v>
      </c>
      <c r="AH26" s="202">
        <v>0</v>
      </c>
      <c r="AI26" s="202">
        <v>12.42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7.58</v>
      </c>
      <c r="AH27" s="202">
        <v>0</v>
      </c>
      <c r="AI27" s="202">
        <v>12.42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7.58</v>
      </c>
      <c r="AH28" s="202">
        <v>0</v>
      </c>
      <c r="AI28" s="202">
        <v>12.42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7.58</v>
      </c>
      <c r="AH29" s="202">
        <v>0</v>
      </c>
      <c r="AI29" s="202">
        <v>12.42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7.58</v>
      </c>
      <c r="AH30" s="202">
        <v>0</v>
      </c>
      <c r="AI30" s="202">
        <v>12.42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7.58</v>
      </c>
      <c r="AH31" s="202">
        <v>0</v>
      </c>
      <c r="AI31" s="202">
        <v>12.42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7.58</v>
      </c>
      <c r="AH32" s="202">
        <v>0</v>
      </c>
      <c r="AI32" s="202">
        <v>12.42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7.58</v>
      </c>
      <c r="AH33" s="202">
        <v>0</v>
      </c>
      <c r="AI33" s="202">
        <v>12.42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7.58</v>
      </c>
      <c r="AH34" s="202">
        <v>0</v>
      </c>
      <c r="AI34" s="202">
        <v>12.42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7.58</v>
      </c>
      <c r="AH35" s="202">
        <v>0</v>
      </c>
      <c r="AI35" s="202">
        <v>12.42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7.58</v>
      </c>
      <c r="AH36" s="202">
        <v>0</v>
      </c>
      <c r="AI36" s="202">
        <v>12.42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7.58</v>
      </c>
      <c r="AH37" s="202">
        <v>0</v>
      </c>
      <c r="AI37" s="202">
        <v>12.42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7.58</v>
      </c>
      <c r="AH38" s="202">
        <v>0</v>
      </c>
      <c r="AI38" s="202">
        <v>12.42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7.58</v>
      </c>
      <c r="AH39" s="202">
        <v>0</v>
      </c>
      <c r="AI39" s="202">
        <v>12.42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18.420000000000002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7.58</v>
      </c>
      <c r="AH40" s="202">
        <v>0</v>
      </c>
      <c r="AI40" s="202">
        <v>12.42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18.420000000000002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7.58</v>
      </c>
      <c r="AH41" s="202">
        <v>1.21</v>
      </c>
      <c r="AI41" s="202">
        <v>12.42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18.420000000000002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7.58</v>
      </c>
      <c r="AH42" s="202">
        <v>1.21</v>
      </c>
      <c r="AI42" s="202">
        <v>12.42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18.420000000000002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7.58</v>
      </c>
      <c r="AH43" s="202">
        <v>2.42</v>
      </c>
      <c r="AI43" s="202">
        <v>12.42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18.420000000000002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7.58</v>
      </c>
      <c r="AH44" s="202">
        <v>2.42</v>
      </c>
      <c r="AI44" s="202">
        <v>12.42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18.420000000000002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7.58</v>
      </c>
      <c r="AH45" s="202">
        <v>3.64</v>
      </c>
      <c r="AI45" s="202">
        <v>12.42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18.420000000000002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7.58</v>
      </c>
      <c r="AH46" s="202">
        <v>4.8499999999999996</v>
      </c>
      <c r="AI46" s="202">
        <v>12.42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18.420000000000002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7.58</v>
      </c>
      <c r="AH47" s="202">
        <v>4.8499999999999996</v>
      </c>
      <c r="AI47" s="202">
        <v>12.42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18.420000000000002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7.58</v>
      </c>
      <c r="AH48" s="202">
        <v>0</v>
      </c>
      <c r="AI48" s="202">
        <v>12.42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18.420000000000002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7.58</v>
      </c>
      <c r="AH49" s="202">
        <v>0</v>
      </c>
      <c r="AI49" s="202">
        <v>12.42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18.420000000000002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7.58</v>
      </c>
      <c r="AH50" s="202">
        <v>0</v>
      </c>
      <c r="AI50" s="202">
        <v>12.42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18.420000000000002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7.58</v>
      </c>
      <c r="AH51" s="202">
        <v>0</v>
      </c>
      <c r="AI51" s="202">
        <v>12.42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17.88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7.58</v>
      </c>
      <c r="AH52" s="202">
        <v>0</v>
      </c>
      <c r="AI52" s="202">
        <v>12.42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17.88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7.58</v>
      </c>
      <c r="AH53" s="202">
        <v>0</v>
      </c>
      <c r="AI53" s="202">
        <v>12.42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17.88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7.58</v>
      </c>
      <c r="AH54" s="202">
        <v>0</v>
      </c>
      <c r="AI54" s="202">
        <v>12.42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17.88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7.58</v>
      </c>
      <c r="AH55" s="202">
        <v>0</v>
      </c>
      <c r="AI55" s="202">
        <v>12.42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17.88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7.58</v>
      </c>
      <c r="AH56" s="202">
        <v>0</v>
      </c>
      <c r="AI56" s="202">
        <v>12.42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17.88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7.58</v>
      </c>
      <c r="AH57" s="202">
        <v>0</v>
      </c>
      <c r="AI57" s="202">
        <v>12.42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17.88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7.58</v>
      </c>
      <c r="AH58" s="202">
        <v>0</v>
      </c>
      <c r="AI58" s="202">
        <v>12.42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17.88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7.58</v>
      </c>
      <c r="AH59" s="202">
        <v>0</v>
      </c>
      <c r="AI59" s="202">
        <v>12.42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17.88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7.58</v>
      </c>
      <c r="AH60" s="202">
        <v>0</v>
      </c>
      <c r="AI60" s="202">
        <v>12.42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17.88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7.58</v>
      </c>
      <c r="AH61" s="202">
        <v>0</v>
      </c>
      <c r="AI61" s="202">
        <v>12.42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17.88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7.58</v>
      </c>
      <c r="AH62" s="202">
        <v>0</v>
      </c>
      <c r="AI62" s="202">
        <v>12.42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17.88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7.58</v>
      </c>
      <c r="AH63" s="202">
        <v>0</v>
      </c>
      <c r="AI63" s="202">
        <v>12.42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17.88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7.58</v>
      </c>
      <c r="AH64" s="202">
        <v>0</v>
      </c>
      <c r="AI64" s="202">
        <v>12.42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17.88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7.58</v>
      </c>
      <c r="AH65" s="202">
        <v>0</v>
      </c>
      <c r="AI65" s="202">
        <v>12.42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17.88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7.58</v>
      </c>
      <c r="AH66" s="202">
        <v>0</v>
      </c>
      <c r="AI66" s="202">
        <v>12.42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17.88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7.58</v>
      </c>
      <c r="AH67" s="202">
        <v>0</v>
      </c>
      <c r="AI67" s="202">
        <v>12.42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17.88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7.58</v>
      </c>
      <c r="AH68" s="202">
        <v>0</v>
      </c>
      <c r="AI68" s="202">
        <v>12.42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17.88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7.58</v>
      </c>
      <c r="AH69" s="202">
        <v>0</v>
      </c>
      <c r="AI69" s="202">
        <v>12.42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17.88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7.58</v>
      </c>
      <c r="AH70" s="202">
        <v>0</v>
      </c>
      <c r="AI70" s="202">
        <v>12.42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17.88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7.58</v>
      </c>
      <c r="AH71" s="202">
        <v>0</v>
      </c>
      <c r="AI71" s="202">
        <v>12.42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17.88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7.58</v>
      </c>
      <c r="AH72" s="202">
        <v>0</v>
      </c>
      <c r="AI72" s="202">
        <v>12.42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17.88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7.58</v>
      </c>
      <c r="AH73" s="202">
        <v>0</v>
      </c>
      <c r="AI73" s="202">
        <v>12.42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17.88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7.58</v>
      </c>
      <c r="AH74" s="202">
        <v>0</v>
      </c>
      <c r="AI74" s="202">
        <v>12.42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17.88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7.58</v>
      </c>
      <c r="AH75" s="202">
        <v>0</v>
      </c>
      <c r="AI75" s="202">
        <v>12.42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7.58</v>
      </c>
      <c r="AH76" s="202">
        <v>0</v>
      </c>
      <c r="AI76" s="202">
        <v>12.42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7.58</v>
      </c>
      <c r="AH77" s="202">
        <v>0</v>
      </c>
      <c r="AI77" s="202">
        <v>12.42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7.58</v>
      </c>
      <c r="AH78" s="202">
        <v>0</v>
      </c>
      <c r="AI78" s="202">
        <v>12.42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7.58</v>
      </c>
      <c r="AH79" s="202">
        <v>0</v>
      </c>
      <c r="AI79" s="202">
        <v>12.42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7.58</v>
      </c>
      <c r="AH80" s="202">
        <v>0</v>
      </c>
      <c r="AI80" s="202">
        <v>12.42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7.58</v>
      </c>
      <c r="AH81" s="202">
        <v>0</v>
      </c>
      <c r="AI81" s="202">
        <v>12.42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7.58</v>
      </c>
      <c r="AH82" s="202">
        <v>0</v>
      </c>
      <c r="AI82" s="202">
        <v>12.42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7.58</v>
      </c>
      <c r="AH83" s="202">
        <v>0</v>
      </c>
      <c r="AI83" s="202">
        <v>12.42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7.58</v>
      </c>
      <c r="AH84" s="202">
        <v>0</v>
      </c>
      <c r="AI84" s="202">
        <v>12.42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7.58</v>
      </c>
      <c r="AH85" s="202">
        <v>0</v>
      </c>
      <c r="AI85" s="202">
        <v>12.42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7.58</v>
      </c>
      <c r="AH86" s="202">
        <v>0</v>
      </c>
      <c r="AI86" s="202">
        <v>12.42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7.58</v>
      </c>
      <c r="AH87" s="202">
        <v>0</v>
      </c>
      <c r="AI87" s="202">
        <v>12.42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7.58</v>
      </c>
      <c r="AH88" s="202">
        <v>0</v>
      </c>
      <c r="AI88" s="202">
        <v>12.42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7.58</v>
      </c>
      <c r="AH89" s="202">
        <v>0</v>
      </c>
      <c r="AI89" s="202">
        <v>12.42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7.58</v>
      </c>
      <c r="AH90" s="202">
        <v>0</v>
      </c>
      <c r="AI90" s="202">
        <v>12.42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7.58</v>
      </c>
      <c r="AH91" s="202">
        <v>0</v>
      </c>
      <c r="AI91" s="202">
        <v>12.42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7.58</v>
      </c>
      <c r="AH92" s="202">
        <v>0</v>
      </c>
      <c r="AI92" s="202">
        <v>12.42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7.58</v>
      </c>
      <c r="AH93" s="202">
        <v>0</v>
      </c>
      <c r="AI93" s="202">
        <v>12.42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7.58</v>
      </c>
      <c r="AH94" s="202">
        <v>0</v>
      </c>
      <c r="AI94" s="202">
        <v>12.42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7.58</v>
      </c>
      <c r="AH95" s="202">
        <v>0</v>
      </c>
      <c r="AI95" s="202">
        <v>12.42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7.58</v>
      </c>
      <c r="AH96" s="202">
        <v>0</v>
      </c>
      <c r="AI96" s="202">
        <v>12.42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7.58</v>
      </c>
      <c r="AH97" s="202">
        <v>0</v>
      </c>
      <c r="AI97" s="202">
        <v>12.42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7.58</v>
      </c>
      <c r="AH98" s="202">
        <v>0</v>
      </c>
      <c r="AI98" s="202">
        <v>12.42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0.18192000000000022</v>
      </c>
      <c r="AH99">
        <f t="shared" si="0"/>
        <v>5.1500000000000001E-3</v>
      </c>
      <c r="AI99">
        <f t="shared" si="0"/>
        <v>0.29807999999999985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4.6500000000000005E-3</v>
      </c>
      <c r="AN99">
        <f t="shared" si="0"/>
        <v>0</v>
      </c>
      <c r="AO99">
        <f t="shared" si="0"/>
        <v>0.43938000000000049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37.54</v>
      </c>
      <c r="AH3" s="202">
        <v>0</v>
      </c>
      <c r="AI3" s="202">
        <v>61.56</v>
      </c>
      <c r="AJ3" s="202">
        <v>0</v>
      </c>
      <c r="AK3" s="202">
        <v>3.72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37.54</v>
      </c>
      <c r="AH4" s="202">
        <v>0</v>
      </c>
      <c r="AI4" s="202">
        <v>61.56</v>
      </c>
      <c r="AJ4" s="202">
        <v>0</v>
      </c>
      <c r="AK4" s="202">
        <v>3.72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37.54</v>
      </c>
      <c r="AH5" s="202">
        <v>0</v>
      </c>
      <c r="AI5" s="202">
        <v>61.56</v>
      </c>
      <c r="AJ5" s="202">
        <v>0</v>
      </c>
      <c r="AK5" s="202">
        <v>4.3499999999999996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37.54</v>
      </c>
      <c r="AH6" s="202">
        <v>0</v>
      </c>
      <c r="AI6" s="202">
        <v>61.56</v>
      </c>
      <c r="AJ6" s="202">
        <v>0</v>
      </c>
      <c r="AK6" s="202">
        <v>4.3499999999999996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37.54</v>
      </c>
      <c r="AH7" s="202">
        <v>0</v>
      </c>
      <c r="AI7" s="202">
        <v>61.56</v>
      </c>
      <c r="AJ7" s="202">
        <v>0</v>
      </c>
      <c r="AK7" s="202">
        <v>4.3499999999999996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37.54</v>
      </c>
      <c r="AH8" s="202">
        <v>0</v>
      </c>
      <c r="AI8" s="202">
        <v>61.56</v>
      </c>
      <c r="AJ8" s="202">
        <v>0</v>
      </c>
      <c r="AK8" s="202">
        <v>4.3499999999999996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37.54</v>
      </c>
      <c r="AH9" s="202">
        <v>0</v>
      </c>
      <c r="AI9" s="202">
        <v>61.56</v>
      </c>
      <c r="AJ9" s="202">
        <v>0</v>
      </c>
      <c r="AK9" s="202">
        <v>4.3499999999999996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37.54</v>
      </c>
      <c r="AH10" s="202">
        <v>0</v>
      </c>
      <c r="AI10" s="202">
        <v>61.56</v>
      </c>
      <c r="AJ10" s="202">
        <v>0</v>
      </c>
      <c r="AK10" s="202">
        <v>4.3499999999999996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37.54</v>
      </c>
      <c r="AH11" s="202">
        <v>0</v>
      </c>
      <c r="AI11" s="202">
        <v>61.56</v>
      </c>
      <c r="AJ11" s="202">
        <v>0</v>
      </c>
      <c r="AK11" s="202">
        <v>4.3499999999999996</v>
      </c>
      <c r="AL11" s="202">
        <v>0</v>
      </c>
      <c r="AM11" s="202">
        <v>74.42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37.54</v>
      </c>
      <c r="AH12" s="202">
        <v>0</v>
      </c>
      <c r="AI12" s="202">
        <v>61.56</v>
      </c>
      <c r="AJ12" s="202">
        <v>0</v>
      </c>
      <c r="AK12" s="202">
        <v>4.3499999999999996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37.54</v>
      </c>
      <c r="AH13" s="202">
        <v>0</v>
      </c>
      <c r="AI13" s="202">
        <v>61.56</v>
      </c>
      <c r="AJ13" s="202">
        <v>0</v>
      </c>
      <c r="AK13" s="202">
        <v>4.3499999999999996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37.54</v>
      </c>
      <c r="AH14" s="202">
        <v>0</v>
      </c>
      <c r="AI14" s="202">
        <v>61.56</v>
      </c>
      <c r="AJ14" s="202">
        <v>0</v>
      </c>
      <c r="AK14" s="202">
        <v>4.3499999999999996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37.54</v>
      </c>
      <c r="AH15" s="202">
        <v>0</v>
      </c>
      <c r="AI15" s="202">
        <v>61.56</v>
      </c>
      <c r="AJ15" s="202">
        <v>0</v>
      </c>
      <c r="AK15" s="202">
        <v>4.3499999999999996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37.54</v>
      </c>
      <c r="AH16" s="202">
        <v>0</v>
      </c>
      <c r="AI16" s="202">
        <v>61.56</v>
      </c>
      <c r="AJ16" s="202">
        <v>0</v>
      </c>
      <c r="AK16" s="202">
        <v>4.3499999999999996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37.54</v>
      </c>
      <c r="AH17" s="202">
        <v>0</v>
      </c>
      <c r="AI17" s="202">
        <v>61.56</v>
      </c>
      <c r="AJ17" s="202">
        <v>0</v>
      </c>
      <c r="AK17" s="202">
        <v>4.3499999999999996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37.54</v>
      </c>
      <c r="AH18" s="202">
        <v>0</v>
      </c>
      <c r="AI18" s="202">
        <v>61.56</v>
      </c>
      <c r="AJ18" s="202">
        <v>0</v>
      </c>
      <c r="AK18" s="202">
        <v>4.3499999999999996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37.54</v>
      </c>
      <c r="AH19" s="202">
        <v>0</v>
      </c>
      <c r="AI19" s="202">
        <v>61.56</v>
      </c>
      <c r="AJ19" s="202">
        <v>0</v>
      </c>
      <c r="AK19" s="202">
        <v>4.3499999999999996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37.54</v>
      </c>
      <c r="AH20" s="202">
        <v>0</v>
      </c>
      <c r="AI20" s="202">
        <v>61.56</v>
      </c>
      <c r="AJ20" s="202">
        <v>0</v>
      </c>
      <c r="AK20" s="202">
        <v>4.3499999999999996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37.54</v>
      </c>
      <c r="AH21" s="202">
        <v>0</v>
      </c>
      <c r="AI21" s="202">
        <v>61.56</v>
      </c>
      <c r="AJ21" s="202">
        <v>0</v>
      </c>
      <c r="AK21" s="202">
        <v>4.3499999999999996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37.54</v>
      </c>
      <c r="AH22" s="202">
        <v>0</v>
      </c>
      <c r="AI22" s="202">
        <v>61.56</v>
      </c>
      <c r="AJ22" s="202">
        <v>0</v>
      </c>
      <c r="AK22" s="202">
        <v>4.3499999999999996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37.54</v>
      </c>
      <c r="AH23" s="202">
        <v>0</v>
      </c>
      <c r="AI23" s="202">
        <v>61.56</v>
      </c>
      <c r="AJ23" s="202">
        <v>0</v>
      </c>
      <c r="AK23" s="202">
        <v>3.72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37.54</v>
      </c>
      <c r="AH24" s="202">
        <v>0</v>
      </c>
      <c r="AI24" s="202">
        <v>61.56</v>
      </c>
      <c r="AJ24" s="202">
        <v>0</v>
      </c>
      <c r="AK24" s="202">
        <v>3.72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37.54</v>
      </c>
      <c r="AH25" s="202">
        <v>0</v>
      </c>
      <c r="AI25" s="202">
        <v>61.56</v>
      </c>
      <c r="AJ25" s="202">
        <v>0</v>
      </c>
      <c r="AK25" s="202">
        <v>3.72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37.54</v>
      </c>
      <c r="AH26" s="202">
        <v>0</v>
      </c>
      <c r="AI26" s="202">
        <v>61.56</v>
      </c>
      <c r="AJ26" s="202">
        <v>0</v>
      </c>
      <c r="AK26" s="202">
        <v>3.72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37.54</v>
      </c>
      <c r="AH27" s="202">
        <v>0</v>
      </c>
      <c r="AI27" s="202">
        <v>61.56</v>
      </c>
      <c r="AJ27" s="202">
        <v>0</v>
      </c>
      <c r="AK27" s="202">
        <v>3.72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37.54</v>
      </c>
      <c r="AH28" s="202">
        <v>0</v>
      </c>
      <c r="AI28" s="202">
        <v>61.56</v>
      </c>
      <c r="AJ28" s="202">
        <v>0</v>
      </c>
      <c r="AK28" s="202">
        <v>3.72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37.54</v>
      </c>
      <c r="AH29" s="202">
        <v>0</v>
      </c>
      <c r="AI29" s="202">
        <v>61.56</v>
      </c>
      <c r="AJ29" s="202">
        <v>0</v>
      </c>
      <c r="AK29" s="202">
        <v>3.72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37.54</v>
      </c>
      <c r="AH30" s="202">
        <v>0</v>
      </c>
      <c r="AI30" s="202">
        <v>61.56</v>
      </c>
      <c r="AJ30" s="202">
        <v>0</v>
      </c>
      <c r="AK30" s="202">
        <v>3.72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37.54</v>
      </c>
      <c r="AH31" s="202">
        <v>0</v>
      </c>
      <c r="AI31" s="202">
        <v>61.56</v>
      </c>
      <c r="AJ31" s="202">
        <v>0</v>
      </c>
      <c r="AK31" s="202">
        <v>3.72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37.54</v>
      </c>
      <c r="AH32" s="202">
        <v>0</v>
      </c>
      <c r="AI32" s="202">
        <v>61.56</v>
      </c>
      <c r="AJ32" s="202">
        <v>0</v>
      </c>
      <c r="AK32" s="202">
        <v>3.72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37.54</v>
      </c>
      <c r="AH33" s="202">
        <v>0</v>
      </c>
      <c r="AI33" s="202">
        <v>61.56</v>
      </c>
      <c r="AJ33" s="202">
        <v>0</v>
      </c>
      <c r="AK33" s="202">
        <v>3.72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37.54</v>
      </c>
      <c r="AH34" s="202">
        <v>0</v>
      </c>
      <c r="AI34" s="202">
        <v>61.56</v>
      </c>
      <c r="AJ34" s="202">
        <v>0</v>
      </c>
      <c r="AK34" s="202">
        <v>3.72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37.54</v>
      </c>
      <c r="AH35" s="202">
        <v>0</v>
      </c>
      <c r="AI35" s="202">
        <v>61.56</v>
      </c>
      <c r="AJ35" s="202">
        <v>0</v>
      </c>
      <c r="AK35" s="202">
        <v>3.72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37.54</v>
      </c>
      <c r="AH36" s="202">
        <v>0</v>
      </c>
      <c r="AI36" s="202">
        <v>61.56</v>
      </c>
      <c r="AJ36" s="202">
        <v>0</v>
      </c>
      <c r="AK36" s="202">
        <v>3.72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37.54</v>
      </c>
      <c r="AH37" s="202">
        <v>0</v>
      </c>
      <c r="AI37" s="202">
        <v>61.56</v>
      </c>
      <c r="AJ37" s="202">
        <v>0</v>
      </c>
      <c r="AK37" s="202">
        <v>3.72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37.54</v>
      </c>
      <c r="AH38" s="202">
        <v>0</v>
      </c>
      <c r="AI38" s="202">
        <v>61.56</v>
      </c>
      <c r="AJ38" s="202">
        <v>0</v>
      </c>
      <c r="AK38" s="202">
        <v>3.72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37.54</v>
      </c>
      <c r="AH39" s="202">
        <v>0</v>
      </c>
      <c r="AI39" s="202">
        <v>61.56</v>
      </c>
      <c r="AJ39" s="202">
        <v>0</v>
      </c>
      <c r="AK39" s="202">
        <v>3.72</v>
      </c>
      <c r="AL39" s="202">
        <v>0</v>
      </c>
      <c r="AM39" s="202">
        <v>0</v>
      </c>
      <c r="AN39" s="202">
        <v>0</v>
      </c>
      <c r="AO39" s="202">
        <v>73.69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37.54</v>
      </c>
      <c r="AH40" s="202">
        <v>0</v>
      </c>
      <c r="AI40" s="202">
        <v>61.56</v>
      </c>
      <c r="AJ40" s="202">
        <v>0</v>
      </c>
      <c r="AK40" s="202">
        <v>3.72</v>
      </c>
      <c r="AL40" s="202">
        <v>0</v>
      </c>
      <c r="AM40" s="202">
        <v>0</v>
      </c>
      <c r="AN40" s="202">
        <v>0</v>
      </c>
      <c r="AO40" s="202">
        <v>73.69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37.54</v>
      </c>
      <c r="AH41" s="202">
        <v>6.01</v>
      </c>
      <c r="AI41" s="202">
        <v>61.56</v>
      </c>
      <c r="AJ41" s="202">
        <v>0</v>
      </c>
      <c r="AK41" s="202">
        <v>3.72</v>
      </c>
      <c r="AL41" s="202">
        <v>0</v>
      </c>
      <c r="AM41" s="202">
        <v>0</v>
      </c>
      <c r="AN41" s="202">
        <v>0</v>
      </c>
      <c r="AO41" s="202">
        <v>73.69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37.54</v>
      </c>
      <c r="AH42" s="202">
        <v>6.01</v>
      </c>
      <c r="AI42" s="202">
        <v>61.56</v>
      </c>
      <c r="AJ42" s="202">
        <v>0</v>
      </c>
      <c r="AK42" s="202">
        <v>3.72</v>
      </c>
      <c r="AL42" s="202">
        <v>0</v>
      </c>
      <c r="AM42" s="202">
        <v>0</v>
      </c>
      <c r="AN42" s="202">
        <v>0</v>
      </c>
      <c r="AO42" s="202">
        <v>73.69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37.54</v>
      </c>
      <c r="AH43" s="202">
        <v>12.01</v>
      </c>
      <c r="AI43" s="202">
        <v>61.56</v>
      </c>
      <c r="AJ43" s="202">
        <v>0</v>
      </c>
      <c r="AK43" s="202">
        <v>3.72</v>
      </c>
      <c r="AL43" s="202">
        <v>0</v>
      </c>
      <c r="AM43" s="202">
        <v>0</v>
      </c>
      <c r="AN43" s="202">
        <v>0</v>
      </c>
      <c r="AO43" s="202">
        <v>73.69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37.54</v>
      </c>
      <c r="AH44" s="202">
        <v>12.01</v>
      </c>
      <c r="AI44" s="202">
        <v>61.56</v>
      </c>
      <c r="AJ44" s="202">
        <v>0</v>
      </c>
      <c r="AK44" s="202">
        <v>3.72</v>
      </c>
      <c r="AL44" s="202">
        <v>0</v>
      </c>
      <c r="AM44" s="202">
        <v>0</v>
      </c>
      <c r="AN44" s="202">
        <v>0</v>
      </c>
      <c r="AO44" s="202">
        <v>73.69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37.54</v>
      </c>
      <c r="AH45" s="202">
        <v>18.02</v>
      </c>
      <c r="AI45" s="202">
        <v>61.56</v>
      </c>
      <c r="AJ45" s="202">
        <v>0</v>
      </c>
      <c r="AK45" s="202">
        <v>3.72</v>
      </c>
      <c r="AL45" s="202">
        <v>0</v>
      </c>
      <c r="AM45" s="202">
        <v>0</v>
      </c>
      <c r="AN45" s="202">
        <v>0</v>
      </c>
      <c r="AO45" s="202">
        <v>73.69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37.54</v>
      </c>
      <c r="AH46" s="202">
        <v>24.02</v>
      </c>
      <c r="AI46" s="202">
        <v>61.56</v>
      </c>
      <c r="AJ46" s="202">
        <v>0</v>
      </c>
      <c r="AK46" s="202">
        <v>3.72</v>
      </c>
      <c r="AL46" s="202">
        <v>0</v>
      </c>
      <c r="AM46" s="202">
        <v>0</v>
      </c>
      <c r="AN46" s="202">
        <v>0</v>
      </c>
      <c r="AO46" s="202">
        <v>73.69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1.88</v>
      </c>
      <c r="AD47" s="202">
        <v>0</v>
      </c>
      <c r="AE47" s="202">
        <v>0</v>
      </c>
      <c r="AF47" s="202">
        <v>0</v>
      </c>
      <c r="AG47" s="202">
        <v>37.54</v>
      </c>
      <c r="AH47" s="202">
        <v>24.02</v>
      </c>
      <c r="AI47" s="202">
        <v>61.56</v>
      </c>
      <c r="AJ47" s="202">
        <v>0</v>
      </c>
      <c r="AK47" s="202">
        <v>3.72</v>
      </c>
      <c r="AL47" s="202">
        <v>0</v>
      </c>
      <c r="AM47" s="202">
        <v>0</v>
      </c>
      <c r="AN47" s="202">
        <v>0</v>
      </c>
      <c r="AO47" s="202">
        <v>73.69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1.88</v>
      </c>
      <c r="AD48" s="202">
        <v>0</v>
      </c>
      <c r="AE48" s="202">
        <v>0</v>
      </c>
      <c r="AF48" s="202">
        <v>0</v>
      </c>
      <c r="AG48" s="202">
        <v>37.54</v>
      </c>
      <c r="AH48" s="202">
        <v>0</v>
      </c>
      <c r="AI48" s="202">
        <v>61.56</v>
      </c>
      <c r="AJ48" s="202">
        <v>0</v>
      </c>
      <c r="AK48" s="202">
        <v>3.72</v>
      </c>
      <c r="AL48" s="202">
        <v>0</v>
      </c>
      <c r="AM48" s="202">
        <v>0</v>
      </c>
      <c r="AN48" s="202">
        <v>0</v>
      </c>
      <c r="AO48" s="202">
        <v>73.69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1.88</v>
      </c>
      <c r="AD49" s="202">
        <v>0</v>
      </c>
      <c r="AE49" s="202">
        <v>0</v>
      </c>
      <c r="AF49" s="202">
        <v>0</v>
      </c>
      <c r="AG49" s="202">
        <v>37.54</v>
      </c>
      <c r="AH49" s="202">
        <v>0</v>
      </c>
      <c r="AI49" s="202">
        <v>61.56</v>
      </c>
      <c r="AJ49" s="202">
        <v>0</v>
      </c>
      <c r="AK49" s="202">
        <v>3.72</v>
      </c>
      <c r="AL49" s="202">
        <v>0</v>
      </c>
      <c r="AM49" s="202">
        <v>0</v>
      </c>
      <c r="AN49" s="202">
        <v>0</v>
      </c>
      <c r="AO49" s="202">
        <v>73.69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1.88</v>
      </c>
      <c r="AD50" s="202">
        <v>0</v>
      </c>
      <c r="AE50" s="202">
        <v>0</v>
      </c>
      <c r="AF50" s="202">
        <v>0</v>
      </c>
      <c r="AG50" s="202">
        <v>37.54</v>
      </c>
      <c r="AH50" s="202">
        <v>0</v>
      </c>
      <c r="AI50" s="202">
        <v>61.56</v>
      </c>
      <c r="AJ50" s="202">
        <v>0</v>
      </c>
      <c r="AK50" s="202">
        <v>3.72</v>
      </c>
      <c r="AL50" s="202">
        <v>0</v>
      </c>
      <c r="AM50" s="202">
        <v>0</v>
      </c>
      <c r="AN50" s="202">
        <v>0</v>
      </c>
      <c r="AO50" s="202">
        <v>73.69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1.88</v>
      </c>
      <c r="AD51" s="202">
        <v>0</v>
      </c>
      <c r="AE51" s="202">
        <v>0</v>
      </c>
      <c r="AF51" s="202">
        <v>0</v>
      </c>
      <c r="AG51" s="202">
        <v>37.54</v>
      </c>
      <c r="AH51" s="202">
        <v>0</v>
      </c>
      <c r="AI51" s="202">
        <v>61.56</v>
      </c>
      <c r="AJ51" s="202">
        <v>0</v>
      </c>
      <c r="AK51" s="202">
        <v>3.72</v>
      </c>
      <c r="AL51" s="202">
        <v>0</v>
      </c>
      <c r="AM51" s="202">
        <v>0</v>
      </c>
      <c r="AN51" s="202">
        <v>0</v>
      </c>
      <c r="AO51" s="202">
        <v>71.5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1.88</v>
      </c>
      <c r="AD52" s="202">
        <v>0</v>
      </c>
      <c r="AE52" s="202">
        <v>0</v>
      </c>
      <c r="AF52" s="202">
        <v>0</v>
      </c>
      <c r="AG52" s="202">
        <v>37.54</v>
      </c>
      <c r="AH52" s="202">
        <v>0</v>
      </c>
      <c r="AI52" s="202">
        <v>61.56</v>
      </c>
      <c r="AJ52" s="202">
        <v>0</v>
      </c>
      <c r="AK52" s="202">
        <v>3.72</v>
      </c>
      <c r="AL52" s="202">
        <v>0</v>
      </c>
      <c r="AM52" s="202">
        <v>0</v>
      </c>
      <c r="AN52" s="202">
        <v>0</v>
      </c>
      <c r="AO52" s="202">
        <v>71.5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1.94</v>
      </c>
      <c r="AD53" s="202">
        <v>0</v>
      </c>
      <c r="AE53" s="202">
        <v>0</v>
      </c>
      <c r="AF53" s="202">
        <v>0</v>
      </c>
      <c r="AG53" s="202">
        <v>37.54</v>
      </c>
      <c r="AH53" s="202">
        <v>0</v>
      </c>
      <c r="AI53" s="202">
        <v>61.56</v>
      </c>
      <c r="AJ53" s="202">
        <v>0</v>
      </c>
      <c r="AK53" s="202">
        <v>3.72</v>
      </c>
      <c r="AL53" s="202">
        <v>0</v>
      </c>
      <c r="AM53" s="202">
        <v>0</v>
      </c>
      <c r="AN53" s="202">
        <v>0</v>
      </c>
      <c r="AO53" s="202">
        <v>71.5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1.94</v>
      </c>
      <c r="AD54" s="202">
        <v>0</v>
      </c>
      <c r="AE54" s="202">
        <v>0</v>
      </c>
      <c r="AF54" s="202">
        <v>0</v>
      </c>
      <c r="AG54" s="202">
        <v>37.54</v>
      </c>
      <c r="AH54" s="202">
        <v>0</v>
      </c>
      <c r="AI54" s="202">
        <v>61.56</v>
      </c>
      <c r="AJ54" s="202">
        <v>0</v>
      </c>
      <c r="AK54" s="202">
        <v>3.72</v>
      </c>
      <c r="AL54" s="202">
        <v>0</v>
      </c>
      <c r="AM54" s="202">
        <v>0</v>
      </c>
      <c r="AN54" s="202">
        <v>0</v>
      </c>
      <c r="AO54" s="202">
        <v>71.5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1.94</v>
      </c>
      <c r="AD55" s="202">
        <v>0</v>
      </c>
      <c r="AE55" s="202">
        <v>0</v>
      </c>
      <c r="AF55" s="202">
        <v>0</v>
      </c>
      <c r="AG55" s="202">
        <v>37.54</v>
      </c>
      <c r="AH55" s="202">
        <v>0</v>
      </c>
      <c r="AI55" s="202">
        <v>61.56</v>
      </c>
      <c r="AJ55" s="202">
        <v>0</v>
      </c>
      <c r="AK55" s="202">
        <v>3.72</v>
      </c>
      <c r="AL55" s="202">
        <v>0</v>
      </c>
      <c r="AM55" s="202">
        <v>0</v>
      </c>
      <c r="AN55" s="202">
        <v>0</v>
      </c>
      <c r="AO55" s="202">
        <v>71.5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1.94</v>
      </c>
      <c r="AD56" s="202">
        <v>0</v>
      </c>
      <c r="AE56" s="202">
        <v>0</v>
      </c>
      <c r="AF56" s="202">
        <v>0</v>
      </c>
      <c r="AG56" s="202">
        <v>37.54</v>
      </c>
      <c r="AH56" s="202">
        <v>0</v>
      </c>
      <c r="AI56" s="202">
        <v>61.56</v>
      </c>
      <c r="AJ56" s="202">
        <v>0</v>
      </c>
      <c r="AK56" s="202">
        <v>3.72</v>
      </c>
      <c r="AL56" s="202">
        <v>0</v>
      </c>
      <c r="AM56" s="202">
        <v>0</v>
      </c>
      <c r="AN56" s="202">
        <v>0</v>
      </c>
      <c r="AO56" s="202">
        <v>71.5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1.94</v>
      </c>
      <c r="AD57" s="202">
        <v>0</v>
      </c>
      <c r="AE57" s="202">
        <v>0</v>
      </c>
      <c r="AF57" s="202">
        <v>0</v>
      </c>
      <c r="AG57" s="202">
        <v>37.54</v>
      </c>
      <c r="AH57" s="202">
        <v>0</v>
      </c>
      <c r="AI57" s="202">
        <v>61.56</v>
      </c>
      <c r="AJ57" s="202">
        <v>0</v>
      </c>
      <c r="AK57" s="202">
        <v>3.72</v>
      </c>
      <c r="AL57" s="202">
        <v>0</v>
      </c>
      <c r="AM57" s="202">
        <v>0</v>
      </c>
      <c r="AN57" s="202">
        <v>0</v>
      </c>
      <c r="AO57" s="202">
        <v>71.5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1.94</v>
      </c>
      <c r="AD58" s="202">
        <v>0</v>
      </c>
      <c r="AE58" s="202">
        <v>0</v>
      </c>
      <c r="AF58" s="202">
        <v>0</v>
      </c>
      <c r="AG58" s="202">
        <v>37.54</v>
      </c>
      <c r="AH58" s="202">
        <v>0</v>
      </c>
      <c r="AI58" s="202">
        <v>61.56</v>
      </c>
      <c r="AJ58" s="202">
        <v>0</v>
      </c>
      <c r="AK58" s="202">
        <v>3.72</v>
      </c>
      <c r="AL58" s="202">
        <v>0</v>
      </c>
      <c r="AM58" s="202">
        <v>0</v>
      </c>
      <c r="AN58" s="202">
        <v>0</v>
      </c>
      <c r="AO58" s="202">
        <v>71.5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1.94</v>
      </c>
      <c r="AD59" s="202">
        <v>0</v>
      </c>
      <c r="AE59" s="202">
        <v>0</v>
      </c>
      <c r="AF59" s="202">
        <v>0</v>
      </c>
      <c r="AG59" s="202">
        <v>37.54</v>
      </c>
      <c r="AH59" s="202">
        <v>0</v>
      </c>
      <c r="AI59" s="202">
        <v>61.56</v>
      </c>
      <c r="AJ59" s="202">
        <v>0</v>
      </c>
      <c r="AK59" s="202">
        <v>3.72</v>
      </c>
      <c r="AL59" s="202">
        <v>0</v>
      </c>
      <c r="AM59" s="202">
        <v>0</v>
      </c>
      <c r="AN59" s="202">
        <v>0</v>
      </c>
      <c r="AO59" s="202">
        <v>71.5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1.94</v>
      </c>
      <c r="AD60" s="202">
        <v>0</v>
      </c>
      <c r="AE60" s="202">
        <v>0</v>
      </c>
      <c r="AF60" s="202">
        <v>0</v>
      </c>
      <c r="AG60" s="202">
        <v>37.54</v>
      </c>
      <c r="AH60" s="202">
        <v>0</v>
      </c>
      <c r="AI60" s="202">
        <v>61.56</v>
      </c>
      <c r="AJ60" s="202">
        <v>0</v>
      </c>
      <c r="AK60" s="202">
        <v>3.72</v>
      </c>
      <c r="AL60" s="202">
        <v>0</v>
      </c>
      <c r="AM60" s="202">
        <v>0</v>
      </c>
      <c r="AN60" s="202">
        <v>0</v>
      </c>
      <c r="AO60" s="202">
        <v>71.5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1.94</v>
      </c>
      <c r="AD61" s="202">
        <v>0</v>
      </c>
      <c r="AE61" s="202">
        <v>0</v>
      </c>
      <c r="AF61" s="202">
        <v>0</v>
      </c>
      <c r="AG61" s="202">
        <v>37.54</v>
      </c>
      <c r="AH61" s="202">
        <v>0</v>
      </c>
      <c r="AI61" s="202">
        <v>61.56</v>
      </c>
      <c r="AJ61" s="202">
        <v>0</v>
      </c>
      <c r="AK61" s="202">
        <v>3.72</v>
      </c>
      <c r="AL61" s="202">
        <v>0</v>
      </c>
      <c r="AM61" s="202">
        <v>0</v>
      </c>
      <c r="AN61" s="202">
        <v>0</v>
      </c>
      <c r="AO61" s="202">
        <v>71.5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1.94</v>
      </c>
      <c r="AD62" s="202">
        <v>0</v>
      </c>
      <c r="AE62" s="202">
        <v>0</v>
      </c>
      <c r="AF62" s="202">
        <v>0</v>
      </c>
      <c r="AG62" s="202">
        <v>37.54</v>
      </c>
      <c r="AH62" s="202">
        <v>0</v>
      </c>
      <c r="AI62" s="202">
        <v>61.56</v>
      </c>
      <c r="AJ62" s="202">
        <v>0</v>
      </c>
      <c r="AK62" s="202">
        <v>3.72</v>
      </c>
      <c r="AL62" s="202">
        <v>0</v>
      </c>
      <c r="AM62" s="202">
        <v>0</v>
      </c>
      <c r="AN62" s="202">
        <v>0</v>
      </c>
      <c r="AO62" s="202">
        <v>71.5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1.94</v>
      </c>
      <c r="AD63" s="202">
        <v>0</v>
      </c>
      <c r="AE63" s="202">
        <v>0</v>
      </c>
      <c r="AF63" s="202">
        <v>0</v>
      </c>
      <c r="AG63" s="202">
        <v>37.54</v>
      </c>
      <c r="AH63" s="202">
        <v>0</v>
      </c>
      <c r="AI63" s="202">
        <v>61.56</v>
      </c>
      <c r="AJ63" s="202">
        <v>0</v>
      </c>
      <c r="AK63" s="202">
        <v>3.72</v>
      </c>
      <c r="AL63" s="202">
        <v>0</v>
      </c>
      <c r="AM63" s="202">
        <v>0</v>
      </c>
      <c r="AN63" s="202">
        <v>0</v>
      </c>
      <c r="AO63" s="202">
        <v>71.5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</v>
      </c>
      <c r="AD64" s="202">
        <v>0</v>
      </c>
      <c r="AE64" s="202">
        <v>0</v>
      </c>
      <c r="AF64" s="202">
        <v>0</v>
      </c>
      <c r="AG64" s="202">
        <v>37.54</v>
      </c>
      <c r="AH64" s="202">
        <v>0</v>
      </c>
      <c r="AI64" s="202">
        <v>61.56</v>
      </c>
      <c r="AJ64" s="202">
        <v>0</v>
      </c>
      <c r="AK64" s="202">
        <v>3.72</v>
      </c>
      <c r="AL64" s="202">
        <v>0</v>
      </c>
      <c r="AM64" s="202">
        <v>0</v>
      </c>
      <c r="AN64" s="202">
        <v>0</v>
      </c>
      <c r="AO64" s="202">
        <v>71.5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</v>
      </c>
      <c r="AD65" s="202">
        <v>0</v>
      </c>
      <c r="AE65" s="202">
        <v>0</v>
      </c>
      <c r="AF65" s="202">
        <v>0</v>
      </c>
      <c r="AG65" s="202">
        <v>37.54</v>
      </c>
      <c r="AH65" s="202">
        <v>0</v>
      </c>
      <c r="AI65" s="202">
        <v>61.56</v>
      </c>
      <c r="AJ65" s="202">
        <v>0</v>
      </c>
      <c r="AK65" s="202">
        <v>3.72</v>
      </c>
      <c r="AL65" s="202">
        <v>0</v>
      </c>
      <c r="AM65" s="202">
        <v>0</v>
      </c>
      <c r="AN65" s="202">
        <v>0</v>
      </c>
      <c r="AO65" s="202">
        <v>71.5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</v>
      </c>
      <c r="AD66" s="202">
        <v>0</v>
      </c>
      <c r="AE66" s="202">
        <v>0</v>
      </c>
      <c r="AF66" s="202">
        <v>0</v>
      </c>
      <c r="AG66" s="202">
        <v>37.54</v>
      </c>
      <c r="AH66" s="202">
        <v>0</v>
      </c>
      <c r="AI66" s="202">
        <v>61.56</v>
      </c>
      <c r="AJ66" s="202">
        <v>0</v>
      </c>
      <c r="AK66" s="202">
        <v>3.72</v>
      </c>
      <c r="AL66" s="202">
        <v>0</v>
      </c>
      <c r="AM66" s="202">
        <v>0</v>
      </c>
      <c r="AN66" s="202">
        <v>0</v>
      </c>
      <c r="AO66" s="202">
        <v>71.5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</v>
      </c>
      <c r="AD67" s="202">
        <v>0</v>
      </c>
      <c r="AE67" s="202">
        <v>0</v>
      </c>
      <c r="AF67" s="202">
        <v>0</v>
      </c>
      <c r="AG67" s="202">
        <v>37.54</v>
      </c>
      <c r="AH67" s="202">
        <v>0</v>
      </c>
      <c r="AI67" s="202">
        <v>61.56</v>
      </c>
      <c r="AJ67" s="202">
        <v>0</v>
      </c>
      <c r="AK67" s="202">
        <v>4.3499999999999996</v>
      </c>
      <c r="AL67" s="202">
        <v>0</v>
      </c>
      <c r="AM67" s="202">
        <v>0</v>
      </c>
      <c r="AN67" s="202">
        <v>0</v>
      </c>
      <c r="AO67" s="202">
        <v>71.5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</v>
      </c>
      <c r="AD68" s="202">
        <v>0</v>
      </c>
      <c r="AE68" s="202">
        <v>0</v>
      </c>
      <c r="AF68" s="202">
        <v>0</v>
      </c>
      <c r="AG68" s="202">
        <v>37.54</v>
      </c>
      <c r="AH68" s="202">
        <v>0</v>
      </c>
      <c r="AI68" s="202">
        <v>61.56</v>
      </c>
      <c r="AJ68" s="202">
        <v>0</v>
      </c>
      <c r="AK68" s="202">
        <v>4.3499999999999996</v>
      </c>
      <c r="AL68" s="202">
        <v>0</v>
      </c>
      <c r="AM68" s="202">
        <v>0</v>
      </c>
      <c r="AN68" s="202">
        <v>0</v>
      </c>
      <c r="AO68" s="202">
        <v>71.5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</v>
      </c>
      <c r="AD69" s="202">
        <v>0</v>
      </c>
      <c r="AE69" s="202">
        <v>0</v>
      </c>
      <c r="AF69" s="202">
        <v>0</v>
      </c>
      <c r="AG69" s="202">
        <v>37.54</v>
      </c>
      <c r="AH69" s="202">
        <v>0</v>
      </c>
      <c r="AI69" s="202">
        <v>61.56</v>
      </c>
      <c r="AJ69" s="202">
        <v>0</v>
      </c>
      <c r="AK69" s="202">
        <v>4.3499999999999996</v>
      </c>
      <c r="AL69" s="202">
        <v>0</v>
      </c>
      <c r="AM69" s="202">
        <v>0</v>
      </c>
      <c r="AN69" s="202">
        <v>0</v>
      </c>
      <c r="AO69" s="202">
        <v>71.5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</v>
      </c>
      <c r="AD70" s="202">
        <v>0</v>
      </c>
      <c r="AE70" s="202">
        <v>0</v>
      </c>
      <c r="AF70" s="202">
        <v>0</v>
      </c>
      <c r="AG70" s="202">
        <v>37.54</v>
      </c>
      <c r="AH70" s="202">
        <v>0</v>
      </c>
      <c r="AI70" s="202">
        <v>61.56</v>
      </c>
      <c r="AJ70" s="202">
        <v>0</v>
      </c>
      <c r="AK70" s="202">
        <v>4.3499999999999996</v>
      </c>
      <c r="AL70" s="202">
        <v>0</v>
      </c>
      <c r="AM70" s="202">
        <v>0</v>
      </c>
      <c r="AN70" s="202">
        <v>0</v>
      </c>
      <c r="AO70" s="202">
        <v>71.5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</v>
      </c>
      <c r="AD71" s="202">
        <v>0</v>
      </c>
      <c r="AE71" s="202">
        <v>0</v>
      </c>
      <c r="AF71" s="202">
        <v>0</v>
      </c>
      <c r="AG71" s="202">
        <v>37.54</v>
      </c>
      <c r="AH71" s="202">
        <v>0</v>
      </c>
      <c r="AI71" s="202">
        <v>61.56</v>
      </c>
      <c r="AJ71" s="202">
        <v>0</v>
      </c>
      <c r="AK71" s="202">
        <v>4.3499999999999996</v>
      </c>
      <c r="AL71" s="202">
        <v>0</v>
      </c>
      <c r="AM71" s="202">
        <v>0</v>
      </c>
      <c r="AN71" s="202">
        <v>0</v>
      </c>
      <c r="AO71" s="202">
        <v>71.5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1.94</v>
      </c>
      <c r="AD72" s="202">
        <v>0</v>
      </c>
      <c r="AE72" s="202">
        <v>0</v>
      </c>
      <c r="AF72" s="202">
        <v>0</v>
      </c>
      <c r="AG72" s="202">
        <v>37.54</v>
      </c>
      <c r="AH72" s="202">
        <v>0</v>
      </c>
      <c r="AI72" s="202">
        <v>61.56</v>
      </c>
      <c r="AJ72" s="202">
        <v>0</v>
      </c>
      <c r="AK72" s="202">
        <v>4.3499999999999996</v>
      </c>
      <c r="AL72" s="202">
        <v>0</v>
      </c>
      <c r="AM72" s="202">
        <v>0</v>
      </c>
      <c r="AN72" s="202">
        <v>0</v>
      </c>
      <c r="AO72" s="202">
        <v>71.5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1.94</v>
      </c>
      <c r="AD73" s="202">
        <v>0</v>
      </c>
      <c r="AE73" s="202">
        <v>0</v>
      </c>
      <c r="AF73" s="202">
        <v>0</v>
      </c>
      <c r="AG73" s="202">
        <v>37.54</v>
      </c>
      <c r="AH73" s="202">
        <v>0</v>
      </c>
      <c r="AI73" s="202">
        <v>61.56</v>
      </c>
      <c r="AJ73" s="202">
        <v>0</v>
      </c>
      <c r="AK73" s="202">
        <v>4.3499999999999996</v>
      </c>
      <c r="AL73" s="202">
        <v>0</v>
      </c>
      <c r="AM73" s="202">
        <v>0</v>
      </c>
      <c r="AN73" s="202">
        <v>0</v>
      </c>
      <c r="AO73" s="202">
        <v>71.5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1.94</v>
      </c>
      <c r="AD74" s="202">
        <v>0</v>
      </c>
      <c r="AE74" s="202">
        <v>0</v>
      </c>
      <c r="AF74" s="202">
        <v>0</v>
      </c>
      <c r="AG74" s="202">
        <v>37.54</v>
      </c>
      <c r="AH74" s="202">
        <v>0</v>
      </c>
      <c r="AI74" s="202">
        <v>61.56</v>
      </c>
      <c r="AJ74" s="202">
        <v>0</v>
      </c>
      <c r="AK74" s="202">
        <v>4.3499999999999996</v>
      </c>
      <c r="AL74" s="202">
        <v>0</v>
      </c>
      <c r="AM74" s="202">
        <v>0</v>
      </c>
      <c r="AN74" s="202">
        <v>0</v>
      </c>
      <c r="AO74" s="202">
        <v>71.5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1.88</v>
      </c>
      <c r="AD75" s="202">
        <v>0</v>
      </c>
      <c r="AE75" s="202">
        <v>0</v>
      </c>
      <c r="AF75" s="202">
        <v>0</v>
      </c>
      <c r="AG75" s="202">
        <v>37.54</v>
      </c>
      <c r="AH75" s="202">
        <v>0</v>
      </c>
      <c r="AI75" s="202">
        <v>61.56</v>
      </c>
      <c r="AJ75" s="202">
        <v>0</v>
      </c>
      <c r="AK75" s="202">
        <v>4.3499999999999996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1.88</v>
      </c>
      <c r="AD76" s="202">
        <v>0</v>
      </c>
      <c r="AE76" s="202">
        <v>0</v>
      </c>
      <c r="AF76" s="202">
        <v>0</v>
      </c>
      <c r="AG76" s="202">
        <v>37.54</v>
      </c>
      <c r="AH76" s="202">
        <v>0</v>
      </c>
      <c r="AI76" s="202">
        <v>61.56</v>
      </c>
      <c r="AJ76" s="202">
        <v>0</v>
      </c>
      <c r="AK76" s="202">
        <v>4.3499999999999996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1.88</v>
      </c>
      <c r="AD77" s="202">
        <v>0</v>
      </c>
      <c r="AE77" s="202">
        <v>0</v>
      </c>
      <c r="AF77" s="202">
        <v>0</v>
      </c>
      <c r="AG77" s="202">
        <v>37.54</v>
      </c>
      <c r="AH77" s="202">
        <v>0</v>
      </c>
      <c r="AI77" s="202">
        <v>61.56</v>
      </c>
      <c r="AJ77" s="202">
        <v>0</v>
      </c>
      <c r="AK77" s="202">
        <v>4.3499999999999996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1.88</v>
      </c>
      <c r="AD78" s="202">
        <v>0</v>
      </c>
      <c r="AE78" s="202">
        <v>0</v>
      </c>
      <c r="AF78" s="202">
        <v>0</v>
      </c>
      <c r="AG78" s="202">
        <v>37.54</v>
      </c>
      <c r="AH78" s="202">
        <v>0</v>
      </c>
      <c r="AI78" s="202">
        <v>61.56</v>
      </c>
      <c r="AJ78" s="202">
        <v>0</v>
      </c>
      <c r="AK78" s="202">
        <v>4.3499999999999996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1.88</v>
      </c>
      <c r="AD79" s="202">
        <v>0</v>
      </c>
      <c r="AE79" s="202">
        <v>0</v>
      </c>
      <c r="AF79" s="202">
        <v>0</v>
      </c>
      <c r="AG79" s="202">
        <v>37.54</v>
      </c>
      <c r="AH79" s="202">
        <v>0</v>
      </c>
      <c r="AI79" s="202">
        <v>61.56</v>
      </c>
      <c r="AJ79" s="202">
        <v>0</v>
      </c>
      <c r="AK79" s="202">
        <v>4.3499999999999996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1.88</v>
      </c>
      <c r="AD80" s="202">
        <v>0</v>
      </c>
      <c r="AE80" s="202">
        <v>0</v>
      </c>
      <c r="AF80" s="202">
        <v>0</v>
      </c>
      <c r="AG80" s="202">
        <v>37.54</v>
      </c>
      <c r="AH80" s="202">
        <v>0</v>
      </c>
      <c r="AI80" s="202">
        <v>61.56</v>
      </c>
      <c r="AJ80" s="202">
        <v>0</v>
      </c>
      <c r="AK80" s="202">
        <v>4.3499999999999996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1.88</v>
      </c>
      <c r="AD81" s="202">
        <v>0</v>
      </c>
      <c r="AE81" s="202">
        <v>0</v>
      </c>
      <c r="AF81" s="202">
        <v>0</v>
      </c>
      <c r="AG81" s="202">
        <v>37.54</v>
      </c>
      <c r="AH81" s="202">
        <v>0</v>
      </c>
      <c r="AI81" s="202">
        <v>61.56</v>
      </c>
      <c r="AJ81" s="202">
        <v>0</v>
      </c>
      <c r="AK81" s="202">
        <v>4.3499999999999996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1.88</v>
      </c>
      <c r="AD82" s="202">
        <v>0</v>
      </c>
      <c r="AE82" s="202">
        <v>0</v>
      </c>
      <c r="AF82" s="202">
        <v>0</v>
      </c>
      <c r="AG82" s="202">
        <v>37.54</v>
      </c>
      <c r="AH82" s="202">
        <v>0</v>
      </c>
      <c r="AI82" s="202">
        <v>61.56</v>
      </c>
      <c r="AJ82" s="202">
        <v>0</v>
      </c>
      <c r="AK82" s="202">
        <v>4.3499999999999996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1.88</v>
      </c>
      <c r="AD83" s="202">
        <v>0</v>
      </c>
      <c r="AE83" s="202">
        <v>0</v>
      </c>
      <c r="AF83" s="202">
        <v>0</v>
      </c>
      <c r="AG83" s="202">
        <v>37.54</v>
      </c>
      <c r="AH83" s="202">
        <v>0</v>
      </c>
      <c r="AI83" s="202">
        <v>61.56</v>
      </c>
      <c r="AJ83" s="202">
        <v>0</v>
      </c>
      <c r="AK83" s="202">
        <v>4.3499999999999996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1.88</v>
      </c>
      <c r="AD84" s="202">
        <v>0</v>
      </c>
      <c r="AE84" s="202">
        <v>0</v>
      </c>
      <c r="AF84" s="202">
        <v>0</v>
      </c>
      <c r="AG84" s="202">
        <v>37.54</v>
      </c>
      <c r="AH84" s="202">
        <v>0</v>
      </c>
      <c r="AI84" s="202">
        <v>61.56</v>
      </c>
      <c r="AJ84" s="202">
        <v>0</v>
      </c>
      <c r="AK84" s="202">
        <v>4.3499999999999996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1.88</v>
      </c>
      <c r="AD85" s="202">
        <v>0</v>
      </c>
      <c r="AE85" s="202">
        <v>0</v>
      </c>
      <c r="AF85" s="202">
        <v>0</v>
      </c>
      <c r="AG85" s="202">
        <v>37.54</v>
      </c>
      <c r="AH85" s="202">
        <v>0</v>
      </c>
      <c r="AI85" s="202">
        <v>61.56</v>
      </c>
      <c r="AJ85" s="202">
        <v>0</v>
      </c>
      <c r="AK85" s="202">
        <v>4.3499999999999996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1.88</v>
      </c>
      <c r="AD86" s="202">
        <v>0</v>
      </c>
      <c r="AE86" s="202">
        <v>0</v>
      </c>
      <c r="AF86" s="202">
        <v>0</v>
      </c>
      <c r="AG86" s="202">
        <v>37.54</v>
      </c>
      <c r="AH86" s="202">
        <v>0</v>
      </c>
      <c r="AI86" s="202">
        <v>61.56</v>
      </c>
      <c r="AJ86" s="202">
        <v>0</v>
      </c>
      <c r="AK86" s="202">
        <v>4.3499999999999996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37.54</v>
      </c>
      <c r="AH87" s="202">
        <v>0</v>
      </c>
      <c r="AI87" s="202">
        <v>61.56</v>
      </c>
      <c r="AJ87" s="202">
        <v>0</v>
      </c>
      <c r="AK87" s="202">
        <v>4.3499999999999996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37.54</v>
      </c>
      <c r="AH88" s="202">
        <v>0</v>
      </c>
      <c r="AI88" s="202">
        <v>61.56</v>
      </c>
      <c r="AJ88" s="202">
        <v>0</v>
      </c>
      <c r="AK88" s="202">
        <v>4.3499999999999996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37.54</v>
      </c>
      <c r="AH89" s="202">
        <v>0</v>
      </c>
      <c r="AI89" s="202">
        <v>61.56</v>
      </c>
      <c r="AJ89" s="202">
        <v>0</v>
      </c>
      <c r="AK89" s="202">
        <v>4.3499999999999996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37.54</v>
      </c>
      <c r="AH90" s="202">
        <v>0</v>
      </c>
      <c r="AI90" s="202">
        <v>61.56</v>
      </c>
      <c r="AJ90" s="202">
        <v>0</v>
      </c>
      <c r="AK90" s="202">
        <v>4.3499999999999996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37.54</v>
      </c>
      <c r="AH91" s="202">
        <v>0</v>
      </c>
      <c r="AI91" s="202">
        <v>61.56</v>
      </c>
      <c r="AJ91" s="202">
        <v>0</v>
      </c>
      <c r="AK91" s="202">
        <v>4.3499999999999996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37.54</v>
      </c>
      <c r="AH92" s="202">
        <v>0</v>
      </c>
      <c r="AI92" s="202">
        <v>61.56</v>
      </c>
      <c r="AJ92" s="202">
        <v>0</v>
      </c>
      <c r="AK92" s="202">
        <v>4.3499999999999996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37.54</v>
      </c>
      <c r="AH93" s="202">
        <v>0</v>
      </c>
      <c r="AI93" s="202">
        <v>61.56</v>
      </c>
      <c r="AJ93" s="202">
        <v>0</v>
      </c>
      <c r="AK93" s="202">
        <v>4.3499999999999996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37.54</v>
      </c>
      <c r="AH94" s="202">
        <v>0</v>
      </c>
      <c r="AI94" s="202">
        <v>61.56</v>
      </c>
      <c r="AJ94" s="202">
        <v>0</v>
      </c>
      <c r="AK94" s="202">
        <v>4.3499999999999996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1.94</v>
      </c>
      <c r="AD95" s="202">
        <v>0</v>
      </c>
      <c r="AE95" s="202">
        <v>0</v>
      </c>
      <c r="AF95" s="202">
        <v>0</v>
      </c>
      <c r="AG95" s="202">
        <v>37.54</v>
      </c>
      <c r="AH95" s="202">
        <v>0</v>
      </c>
      <c r="AI95" s="202">
        <v>61.56</v>
      </c>
      <c r="AJ95" s="202">
        <v>0</v>
      </c>
      <c r="AK95" s="202">
        <v>4.3499999999999996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1.94</v>
      </c>
      <c r="AD96" s="202">
        <v>0</v>
      </c>
      <c r="AE96" s="202">
        <v>0</v>
      </c>
      <c r="AF96" s="202">
        <v>0</v>
      </c>
      <c r="AG96" s="202">
        <v>37.54</v>
      </c>
      <c r="AH96" s="202">
        <v>0</v>
      </c>
      <c r="AI96" s="202">
        <v>61.56</v>
      </c>
      <c r="AJ96" s="202">
        <v>0</v>
      </c>
      <c r="AK96" s="202">
        <v>4.3499999999999996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1.94</v>
      </c>
      <c r="AD97" s="202">
        <v>0</v>
      </c>
      <c r="AE97" s="202">
        <v>0</v>
      </c>
      <c r="AF97" s="202">
        <v>0</v>
      </c>
      <c r="AG97" s="202">
        <v>37.54</v>
      </c>
      <c r="AH97" s="202">
        <v>0</v>
      </c>
      <c r="AI97" s="202">
        <v>61.56</v>
      </c>
      <c r="AJ97" s="202">
        <v>0</v>
      </c>
      <c r="AK97" s="202">
        <v>4.3499999999999996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1.94</v>
      </c>
      <c r="AD98" s="202">
        <v>0</v>
      </c>
      <c r="AE98" s="202">
        <v>0</v>
      </c>
      <c r="AF98" s="202">
        <v>0</v>
      </c>
      <c r="AG98" s="202">
        <v>37.54</v>
      </c>
      <c r="AH98" s="202">
        <v>0</v>
      </c>
      <c r="AI98" s="202">
        <v>61.56</v>
      </c>
      <c r="AJ98" s="202">
        <v>0</v>
      </c>
      <c r="AK98" s="202">
        <v>4.3499999999999996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4.5629999999999955E-2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0.90095999999999932</v>
      </c>
      <c r="AH99">
        <f t="shared" si="0"/>
        <v>2.5524999999999999E-2</v>
      </c>
      <c r="AI99">
        <f t="shared" si="0"/>
        <v>1.4774400000000021</v>
      </c>
      <c r="AJ99">
        <f t="shared" si="0"/>
        <v>0</v>
      </c>
      <c r="AK99">
        <f t="shared" si="0"/>
        <v>9.7155000000000158E-2</v>
      </c>
      <c r="AL99">
        <f t="shared" si="0"/>
        <v>0</v>
      </c>
      <c r="AM99">
        <f t="shared" si="0"/>
        <v>1.8605E-2</v>
      </c>
      <c r="AN99">
        <f t="shared" si="0"/>
        <v>0</v>
      </c>
      <c r="AO99">
        <f t="shared" si="0"/>
        <v>1.7576100000000006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13.11</v>
      </c>
      <c r="E3" s="202">
        <v>0</v>
      </c>
      <c r="F3" s="202">
        <v>0</v>
      </c>
      <c r="G3" s="202">
        <v>21.53</v>
      </c>
      <c r="H3" s="202">
        <v>0</v>
      </c>
      <c r="I3" s="202">
        <v>6.73</v>
      </c>
      <c r="J3" s="202">
        <v>20.51</v>
      </c>
      <c r="K3" s="202">
        <v>2.17</v>
      </c>
      <c r="L3" s="202">
        <v>177.11</v>
      </c>
      <c r="M3" s="202">
        <v>1.1399999999999999</v>
      </c>
      <c r="N3" s="202">
        <v>1.47</v>
      </c>
      <c r="O3" s="202">
        <v>0</v>
      </c>
      <c r="P3" s="202">
        <v>1.27</v>
      </c>
      <c r="Q3" s="202">
        <v>-0.27</v>
      </c>
      <c r="R3" s="202">
        <v>4.91</v>
      </c>
      <c r="S3" s="202">
        <v>-1.53</v>
      </c>
      <c r="T3" s="202">
        <v>0</v>
      </c>
      <c r="U3" s="202">
        <v>1.04</v>
      </c>
      <c r="V3" s="202">
        <v>0.87</v>
      </c>
      <c r="W3" s="202">
        <v>0.42</v>
      </c>
      <c r="X3" s="202">
        <v>1.84</v>
      </c>
      <c r="Y3" s="202">
        <v>0</v>
      </c>
      <c r="Z3" s="202">
        <v>58.76</v>
      </c>
      <c r="AA3" s="202">
        <v>19.98</v>
      </c>
      <c r="AB3" s="202">
        <v>0</v>
      </c>
      <c r="AC3" s="202">
        <v>12.67</v>
      </c>
      <c r="AD3" s="202">
        <v>0</v>
      </c>
      <c r="AE3" s="202">
        <v>0</v>
      </c>
      <c r="AF3" s="202">
        <v>0</v>
      </c>
      <c r="AG3" s="202">
        <v>24.1</v>
      </c>
      <c r="AH3" s="202">
        <v>0</v>
      </c>
      <c r="AI3" s="202">
        <v>39.520000000000003</v>
      </c>
      <c r="AJ3" s="202">
        <v>0</v>
      </c>
      <c r="AK3" s="202">
        <v>11.08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13.11</v>
      </c>
      <c r="E4" s="202">
        <v>0</v>
      </c>
      <c r="F4" s="202">
        <v>0</v>
      </c>
      <c r="G4" s="202">
        <v>21.53</v>
      </c>
      <c r="H4" s="202">
        <v>0</v>
      </c>
      <c r="I4" s="202">
        <v>6.73</v>
      </c>
      <c r="J4" s="202">
        <v>20.51</v>
      </c>
      <c r="K4" s="202">
        <v>2.2000000000000002</v>
      </c>
      <c r="L4" s="202">
        <v>177.11</v>
      </c>
      <c r="M4" s="202">
        <v>1.1399999999999999</v>
      </c>
      <c r="N4" s="202">
        <v>1.47</v>
      </c>
      <c r="O4" s="202">
        <v>0</v>
      </c>
      <c r="P4" s="202">
        <v>1.27</v>
      </c>
      <c r="Q4" s="202">
        <v>2.98</v>
      </c>
      <c r="R4" s="202">
        <v>4.91</v>
      </c>
      <c r="S4" s="202">
        <v>3.82</v>
      </c>
      <c r="T4" s="202">
        <v>0</v>
      </c>
      <c r="U4" s="202">
        <v>1.04</v>
      </c>
      <c r="V4" s="202">
        <v>0.87</v>
      </c>
      <c r="W4" s="202">
        <v>0.42</v>
      </c>
      <c r="X4" s="202">
        <v>1.84</v>
      </c>
      <c r="Y4" s="202">
        <v>0</v>
      </c>
      <c r="Z4" s="202">
        <v>58.76</v>
      </c>
      <c r="AA4" s="202">
        <v>19.98</v>
      </c>
      <c r="AB4" s="202">
        <v>0</v>
      </c>
      <c r="AC4" s="202">
        <v>12.74</v>
      </c>
      <c r="AD4" s="202">
        <v>0</v>
      </c>
      <c r="AE4" s="202">
        <v>0</v>
      </c>
      <c r="AF4" s="202">
        <v>0</v>
      </c>
      <c r="AG4" s="202">
        <v>24.1</v>
      </c>
      <c r="AH4" s="202">
        <v>0</v>
      </c>
      <c r="AI4" s="202">
        <v>39.520000000000003</v>
      </c>
      <c r="AJ4" s="202">
        <v>0</v>
      </c>
      <c r="AK4" s="202">
        <v>11.08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13.11</v>
      </c>
      <c r="E5" s="202">
        <v>0</v>
      </c>
      <c r="F5" s="202">
        <v>0</v>
      </c>
      <c r="G5" s="202">
        <v>21.53</v>
      </c>
      <c r="H5" s="202">
        <v>0</v>
      </c>
      <c r="I5" s="202">
        <v>6.73</v>
      </c>
      <c r="J5" s="202">
        <v>20.51</v>
      </c>
      <c r="K5" s="202">
        <v>2.2000000000000002</v>
      </c>
      <c r="L5" s="202">
        <v>177.11</v>
      </c>
      <c r="M5" s="202">
        <v>1.1399999999999999</v>
      </c>
      <c r="N5" s="202">
        <v>1.47</v>
      </c>
      <c r="O5" s="202">
        <v>0</v>
      </c>
      <c r="P5" s="202">
        <v>5.47</v>
      </c>
      <c r="Q5" s="202">
        <v>2.98</v>
      </c>
      <c r="R5" s="202">
        <v>3.37</v>
      </c>
      <c r="S5" s="202">
        <v>3.82</v>
      </c>
      <c r="T5" s="202">
        <v>0</v>
      </c>
      <c r="U5" s="202">
        <v>1.04</v>
      </c>
      <c r="V5" s="202">
        <v>2.1800000000000002</v>
      </c>
      <c r="W5" s="202">
        <v>0.42</v>
      </c>
      <c r="X5" s="202">
        <v>1.84</v>
      </c>
      <c r="Y5" s="202">
        <v>0</v>
      </c>
      <c r="Z5" s="202">
        <v>58.76</v>
      </c>
      <c r="AA5" s="202">
        <v>19.98</v>
      </c>
      <c r="AB5" s="202">
        <v>0</v>
      </c>
      <c r="AC5" s="202">
        <v>12.74</v>
      </c>
      <c r="AD5" s="202">
        <v>0</v>
      </c>
      <c r="AE5" s="202">
        <v>0</v>
      </c>
      <c r="AF5" s="202">
        <v>0</v>
      </c>
      <c r="AG5" s="202">
        <v>24.1</v>
      </c>
      <c r="AH5" s="202">
        <v>0</v>
      </c>
      <c r="AI5" s="202">
        <v>39.520000000000003</v>
      </c>
      <c r="AJ5" s="202">
        <v>0</v>
      </c>
      <c r="AK5" s="202">
        <v>17.22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13.11</v>
      </c>
      <c r="E6" s="202">
        <v>0</v>
      </c>
      <c r="F6" s="202">
        <v>0</v>
      </c>
      <c r="G6" s="202">
        <v>21.53</v>
      </c>
      <c r="H6" s="202">
        <v>0</v>
      </c>
      <c r="I6" s="202">
        <v>6.73</v>
      </c>
      <c r="J6" s="202">
        <v>20.51</v>
      </c>
      <c r="K6" s="202">
        <v>2.2000000000000002</v>
      </c>
      <c r="L6" s="202">
        <v>177.11</v>
      </c>
      <c r="M6" s="202">
        <v>1.1399999999999999</v>
      </c>
      <c r="N6" s="202">
        <v>1.47</v>
      </c>
      <c r="O6" s="202">
        <v>0</v>
      </c>
      <c r="P6" s="202">
        <v>5.47</v>
      </c>
      <c r="Q6" s="202">
        <v>2.98</v>
      </c>
      <c r="R6" s="202">
        <v>3.37</v>
      </c>
      <c r="S6" s="202">
        <v>3.82</v>
      </c>
      <c r="T6" s="202">
        <v>0</v>
      </c>
      <c r="U6" s="202">
        <v>1.04</v>
      </c>
      <c r="V6" s="202">
        <v>2.1800000000000002</v>
      </c>
      <c r="W6" s="202">
        <v>0.42</v>
      </c>
      <c r="X6" s="202">
        <v>1.84</v>
      </c>
      <c r="Y6" s="202">
        <v>0</v>
      </c>
      <c r="Z6" s="202">
        <v>58.76</v>
      </c>
      <c r="AA6" s="202">
        <v>19.98</v>
      </c>
      <c r="AB6" s="202">
        <v>0</v>
      </c>
      <c r="AC6" s="202">
        <v>12.74</v>
      </c>
      <c r="AD6" s="202">
        <v>0</v>
      </c>
      <c r="AE6" s="202">
        <v>0</v>
      </c>
      <c r="AF6" s="202">
        <v>0</v>
      </c>
      <c r="AG6" s="202">
        <v>24.1</v>
      </c>
      <c r="AH6" s="202">
        <v>0</v>
      </c>
      <c r="AI6" s="202">
        <v>39.520000000000003</v>
      </c>
      <c r="AJ6" s="202">
        <v>0</v>
      </c>
      <c r="AK6" s="202">
        <v>17.22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13.11</v>
      </c>
      <c r="E7" s="202">
        <v>0</v>
      </c>
      <c r="F7" s="202">
        <v>0</v>
      </c>
      <c r="G7" s="202">
        <v>21.53</v>
      </c>
      <c r="H7" s="202">
        <v>0</v>
      </c>
      <c r="I7" s="202">
        <v>6.73</v>
      </c>
      <c r="J7" s="202">
        <v>20.51</v>
      </c>
      <c r="K7" s="202">
        <v>2.2000000000000002</v>
      </c>
      <c r="L7" s="202">
        <v>177.11</v>
      </c>
      <c r="M7" s="202">
        <v>1.1399999999999999</v>
      </c>
      <c r="N7" s="202">
        <v>1.47</v>
      </c>
      <c r="O7" s="202">
        <v>0</v>
      </c>
      <c r="P7" s="202">
        <v>5.47</v>
      </c>
      <c r="Q7" s="202">
        <v>2.98</v>
      </c>
      <c r="R7" s="202">
        <v>1.33</v>
      </c>
      <c r="S7" s="202">
        <v>3.82</v>
      </c>
      <c r="T7" s="202">
        <v>0</v>
      </c>
      <c r="U7" s="202">
        <v>1.04</v>
      </c>
      <c r="V7" s="202">
        <v>2.1800000000000002</v>
      </c>
      <c r="W7" s="202">
        <v>0.42</v>
      </c>
      <c r="X7" s="202">
        <v>1.84</v>
      </c>
      <c r="Y7" s="202">
        <v>0</v>
      </c>
      <c r="Z7" s="202">
        <v>58.76</v>
      </c>
      <c r="AA7" s="202">
        <v>19.98</v>
      </c>
      <c r="AB7" s="202">
        <v>0</v>
      </c>
      <c r="AC7" s="202">
        <v>12.74</v>
      </c>
      <c r="AD7" s="202">
        <v>0</v>
      </c>
      <c r="AE7" s="202">
        <v>0</v>
      </c>
      <c r="AF7" s="202">
        <v>0</v>
      </c>
      <c r="AG7" s="202">
        <v>24.1</v>
      </c>
      <c r="AH7" s="202">
        <v>0</v>
      </c>
      <c r="AI7" s="202">
        <v>39.520000000000003</v>
      </c>
      <c r="AJ7" s="202">
        <v>0</v>
      </c>
      <c r="AK7" s="202">
        <v>17.22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13.11</v>
      </c>
      <c r="E8" s="202">
        <v>0</v>
      </c>
      <c r="F8" s="202">
        <v>0</v>
      </c>
      <c r="G8" s="202">
        <v>21.53</v>
      </c>
      <c r="H8" s="202">
        <v>0</v>
      </c>
      <c r="I8" s="202">
        <v>6.73</v>
      </c>
      <c r="J8" s="202">
        <v>20.51</v>
      </c>
      <c r="K8" s="202">
        <v>2.2000000000000002</v>
      </c>
      <c r="L8" s="202">
        <v>177.11</v>
      </c>
      <c r="M8" s="202">
        <v>1.1399999999999999</v>
      </c>
      <c r="N8" s="202">
        <v>1.47</v>
      </c>
      <c r="O8" s="202">
        <v>0</v>
      </c>
      <c r="P8" s="202">
        <v>5.47</v>
      </c>
      <c r="Q8" s="202">
        <v>2.98</v>
      </c>
      <c r="R8" s="202">
        <v>3.01</v>
      </c>
      <c r="S8" s="202">
        <v>3.82</v>
      </c>
      <c r="T8" s="202">
        <v>0</v>
      </c>
      <c r="U8" s="202">
        <v>1.04</v>
      </c>
      <c r="V8" s="202">
        <v>2.1800000000000002</v>
      </c>
      <c r="W8" s="202">
        <v>0.42</v>
      </c>
      <c r="X8" s="202">
        <v>1.84</v>
      </c>
      <c r="Y8" s="202">
        <v>0</v>
      </c>
      <c r="Z8" s="202">
        <v>58.76</v>
      </c>
      <c r="AA8" s="202">
        <v>19.98</v>
      </c>
      <c r="AB8" s="202">
        <v>0</v>
      </c>
      <c r="AC8" s="202">
        <v>12.74</v>
      </c>
      <c r="AD8" s="202">
        <v>0</v>
      </c>
      <c r="AE8" s="202">
        <v>0</v>
      </c>
      <c r="AF8" s="202">
        <v>0</v>
      </c>
      <c r="AG8" s="202">
        <v>24.1</v>
      </c>
      <c r="AH8" s="202">
        <v>0</v>
      </c>
      <c r="AI8" s="202">
        <v>39.520000000000003</v>
      </c>
      <c r="AJ8" s="202">
        <v>0</v>
      </c>
      <c r="AK8" s="202">
        <v>17.22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13.11</v>
      </c>
      <c r="E9" s="202">
        <v>0</v>
      </c>
      <c r="F9" s="202">
        <v>0</v>
      </c>
      <c r="G9" s="202">
        <v>21.53</v>
      </c>
      <c r="H9" s="202">
        <v>0</v>
      </c>
      <c r="I9" s="202">
        <v>6.73</v>
      </c>
      <c r="J9" s="202">
        <v>20.51</v>
      </c>
      <c r="K9" s="202">
        <v>2.2000000000000002</v>
      </c>
      <c r="L9" s="202">
        <v>177.11</v>
      </c>
      <c r="M9" s="202">
        <v>1.1399999999999999</v>
      </c>
      <c r="N9" s="202">
        <v>1.47</v>
      </c>
      <c r="O9" s="202">
        <v>0</v>
      </c>
      <c r="P9" s="202">
        <v>5.47</v>
      </c>
      <c r="Q9" s="202">
        <v>2.98</v>
      </c>
      <c r="R9" s="202">
        <v>3.06</v>
      </c>
      <c r="S9" s="202">
        <v>3.82</v>
      </c>
      <c r="T9" s="202">
        <v>0</v>
      </c>
      <c r="U9" s="202">
        <v>1.04</v>
      </c>
      <c r="V9" s="202">
        <v>2.1800000000000002</v>
      </c>
      <c r="W9" s="202">
        <v>0.42</v>
      </c>
      <c r="X9" s="202">
        <v>1.84</v>
      </c>
      <c r="Y9" s="202">
        <v>0</v>
      </c>
      <c r="Z9" s="202">
        <v>58.76</v>
      </c>
      <c r="AA9" s="202">
        <v>19.98</v>
      </c>
      <c r="AB9" s="202">
        <v>0</v>
      </c>
      <c r="AC9" s="202">
        <v>12.74</v>
      </c>
      <c r="AD9" s="202">
        <v>0</v>
      </c>
      <c r="AE9" s="202">
        <v>0</v>
      </c>
      <c r="AF9" s="202">
        <v>0</v>
      </c>
      <c r="AG9" s="202">
        <v>24.1</v>
      </c>
      <c r="AH9" s="202">
        <v>0</v>
      </c>
      <c r="AI9" s="202">
        <v>39.520000000000003</v>
      </c>
      <c r="AJ9" s="202">
        <v>0</v>
      </c>
      <c r="AK9" s="202">
        <v>17.22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13.11</v>
      </c>
      <c r="E10" s="202">
        <v>0</v>
      </c>
      <c r="F10" s="202">
        <v>0</v>
      </c>
      <c r="G10" s="202">
        <v>21.53</v>
      </c>
      <c r="H10" s="202">
        <v>0</v>
      </c>
      <c r="I10" s="202">
        <v>6.73</v>
      </c>
      <c r="J10" s="202">
        <v>20.51</v>
      </c>
      <c r="K10" s="202">
        <v>2.2000000000000002</v>
      </c>
      <c r="L10" s="202">
        <v>177.11</v>
      </c>
      <c r="M10" s="202">
        <v>1.1399999999999999</v>
      </c>
      <c r="N10" s="202">
        <v>1.47</v>
      </c>
      <c r="O10" s="202">
        <v>0</v>
      </c>
      <c r="P10" s="202">
        <v>5.47</v>
      </c>
      <c r="Q10" s="202">
        <v>2.98</v>
      </c>
      <c r="R10" s="202">
        <v>3.06</v>
      </c>
      <c r="S10" s="202">
        <v>3.82</v>
      </c>
      <c r="T10" s="202">
        <v>0</v>
      </c>
      <c r="U10" s="202">
        <v>1.04</v>
      </c>
      <c r="V10" s="202">
        <v>2.1800000000000002</v>
      </c>
      <c r="W10" s="202">
        <v>0.42</v>
      </c>
      <c r="X10" s="202">
        <v>1.84</v>
      </c>
      <c r="Y10" s="202">
        <v>0</v>
      </c>
      <c r="Z10" s="202">
        <v>58.76</v>
      </c>
      <c r="AA10" s="202">
        <v>19.98</v>
      </c>
      <c r="AB10" s="202">
        <v>0</v>
      </c>
      <c r="AC10" s="202">
        <v>12.74</v>
      </c>
      <c r="AD10" s="202">
        <v>0</v>
      </c>
      <c r="AE10" s="202">
        <v>0</v>
      </c>
      <c r="AF10" s="202">
        <v>0</v>
      </c>
      <c r="AG10" s="202">
        <v>24.1</v>
      </c>
      <c r="AH10" s="202">
        <v>0</v>
      </c>
      <c r="AI10" s="202">
        <v>39.520000000000003</v>
      </c>
      <c r="AJ10" s="202">
        <v>0</v>
      </c>
      <c r="AK10" s="202">
        <v>17.22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13.11</v>
      </c>
      <c r="E11" s="202">
        <v>0</v>
      </c>
      <c r="F11" s="202">
        <v>0</v>
      </c>
      <c r="G11" s="202">
        <v>21.53</v>
      </c>
      <c r="H11" s="202">
        <v>0</v>
      </c>
      <c r="I11" s="202">
        <v>6.73</v>
      </c>
      <c r="J11" s="202">
        <v>20.51</v>
      </c>
      <c r="K11" s="202">
        <v>2.2000000000000002</v>
      </c>
      <c r="L11" s="202">
        <v>177.11</v>
      </c>
      <c r="M11" s="202">
        <v>1.1399999999999999</v>
      </c>
      <c r="N11" s="202">
        <v>1.47</v>
      </c>
      <c r="O11" s="202">
        <v>0</v>
      </c>
      <c r="P11" s="202">
        <v>5.47</v>
      </c>
      <c r="Q11" s="202">
        <v>2.98</v>
      </c>
      <c r="R11" s="202">
        <v>3.06</v>
      </c>
      <c r="S11" s="202">
        <v>3.82</v>
      </c>
      <c r="T11" s="202">
        <v>0</v>
      </c>
      <c r="U11" s="202">
        <v>1.04</v>
      </c>
      <c r="V11" s="202">
        <v>2.1800000000000002</v>
      </c>
      <c r="W11" s="202">
        <v>0.42</v>
      </c>
      <c r="X11" s="202">
        <v>1.84</v>
      </c>
      <c r="Y11" s="202">
        <v>0</v>
      </c>
      <c r="Z11" s="202">
        <v>58.76</v>
      </c>
      <c r="AA11" s="202">
        <v>19.98</v>
      </c>
      <c r="AB11" s="202">
        <v>0</v>
      </c>
      <c r="AC11" s="202">
        <v>12.74</v>
      </c>
      <c r="AD11" s="202">
        <v>0</v>
      </c>
      <c r="AE11" s="202">
        <v>0</v>
      </c>
      <c r="AF11" s="202">
        <v>0</v>
      </c>
      <c r="AG11" s="202">
        <v>24.1</v>
      </c>
      <c r="AH11" s="202">
        <v>0</v>
      </c>
      <c r="AI11" s="202">
        <v>39.520000000000003</v>
      </c>
      <c r="AJ11" s="202">
        <v>0</v>
      </c>
      <c r="AK11" s="202">
        <v>17.22</v>
      </c>
      <c r="AL11" s="202">
        <v>0</v>
      </c>
      <c r="AM11" s="202">
        <v>221.87</v>
      </c>
      <c r="AN11" s="202">
        <v>0</v>
      </c>
      <c r="AO11" s="202">
        <v>221.87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13.11</v>
      </c>
      <c r="E12" s="202">
        <v>0</v>
      </c>
      <c r="F12" s="202">
        <v>0</v>
      </c>
      <c r="G12" s="202">
        <v>21.53</v>
      </c>
      <c r="H12" s="202">
        <v>0</v>
      </c>
      <c r="I12" s="202">
        <v>6.73</v>
      </c>
      <c r="J12" s="202">
        <v>20.51</v>
      </c>
      <c r="K12" s="202">
        <v>2.2000000000000002</v>
      </c>
      <c r="L12" s="202">
        <v>177.11</v>
      </c>
      <c r="M12" s="202">
        <v>1.1399999999999999</v>
      </c>
      <c r="N12" s="202">
        <v>1.47</v>
      </c>
      <c r="O12" s="202">
        <v>0</v>
      </c>
      <c r="P12" s="202">
        <v>5.47</v>
      </c>
      <c r="Q12" s="202">
        <v>2.98</v>
      </c>
      <c r="R12" s="202">
        <v>3.06</v>
      </c>
      <c r="S12" s="202">
        <v>3.82</v>
      </c>
      <c r="T12" s="202">
        <v>0</v>
      </c>
      <c r="U12" s="202">
        <v>1.04</v>
      </c>
      <c r="V12" s="202">
        <v>2.1800000000000002</v>
      </c>
      <c r="W12" s="202">
        <v>0.42</v>
      </c>
      <c r="X12" s="202">
        <v>1.84</v>
      </c>
      <c r="Y12" s="202">
        <v>0</v>
      </c>
      <c r="Z12" s="202">
        <v>58.76</v>
      </c>
      <c r="AA12" s="202">
        <v>19.98</v>
      </c>
      <c r="AB12" s="202">
        <v>0</v>
      </c>
      <c r="AC12" s="202">
        <v>12.74</v>
      </c>
      <c r="AD12" s="202">
        <v>0</v>
      </c>
      <c r="AE12" s="202">
        <v>0</v>
      </c>
      <c r="AF12" s="202">
        <v>0</v>
      </c>
      <c r="AG12" s="202">
        <v>24.1</v>
      </c>
      <c r="AH12" s="202">
        <v>0</v>
      </c>
      <c r="AI12" s="202">
        <v>39.520000000000003</v>
      </c>
      <c r="AJ12" s="202">
        <v>0</v>
      </c>
      <c r="AK12" s="202">
        <v>17.22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21.53</v>
      </c>
      <c r="H13" s="202">
        <v>0</v>
      </c>
      <c r="I13" s="202">
        <v>6.73</v>
      </c>
      <c r="J13" s="202">
        <v>20.51</v>
      </c>
      <c r="K13" s="202">
        <v>2.2000000000000002</v>
      </c>
      <c r="L13" s="202">
        <v>177.11</v>
      </c>
      <c r="M13" s="202">
        <v>1.1399999999999999</v>
      </c>
      <c r="N13" s="202">
        <v>1.47</v>
      </c>
      <c r="O13" s="202">
        <v>0</v>
      </c>
      <c r="P13" s="202">
        <v>5.47</v>
      </c>
      <c r="Q13" s="202">
        <v>2.98</v>
      </c>
      <c r="R13" s="202">
        <v>3.06</v>
      </c>
      <c r="S13" s="202">
        <v>3.82</v>
      </c>
      <c r="T13" s="202">
        <v>0</v>
      </c>
      <c r="U13" s="202">
        <v>1.04</v>
      </c>
      <c r="V13" s="202">
        <v>2.1800000000000002</v>
      </c>
      <c r="W13" s="202">
        <v>0.42</v>
      </c>
      <c r="X13" s="202">
        <v>1.84</v>
      </c>
      <c r="Y13" s="202">
        <v>0</v>
      </c>
      <c r="Z13" s="202">
        <v>58.76</v>
      </c>
      <c r="AA13" s="202">
        <v>19.98</v>
      </c>
      <c r="AB13" s="202">
        <v>0</v>
      </c>
      <c r="AC13" s="202">
        <v>12.74</v>
      </c>
      <c r="AD13" s="202">
        <v>0</v>
      </c>
      <c r="AE13" s="202">
        <v>0</v>
      </c>
      <c r="AF13" s="202">
        <v>0</v>
      </c>
      <c r="AG13" s="202">
        <v>24.1</v>
      </c>
      <c r="AH13" s="202">
        <v>0</v>
      </c>
      <c r="AI13" s="202">
        <v>39.520000000000003</v>
      </c>
      <c r="AJ13" s="202">
        <v>0</v>
      </c>
      <c r="AK13" s="202">
        <v>17.22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21.53</v>
      </c>
      <c r="H14" s="202">
        <v>0</v>
      </c>
      <c r="I14" s="202">
        <v>6.73</v>
      </c>
      <c r="J14" s="202">
        <v>20.51</v>
      </c>
      <c r="K14" s="202">
        <v>2.2000000000000002</v>
      </c>
      <c r="L14" s="202">
        <v>177.11</v>
      </c>
      <c r="M14" s="202">
        <v>1.1399999999999999</v>
      </c>
      <c r="N14" s="202">
        <v>1.47</v>
      </c>
      <c r="O14" s="202">
        <v>0</v>
      </c>
      <c r="P14" s="202">
        <v>5.47</v>
      </c>
      <c r="Q14" s="202">
        <v>2.98</v>
      </c>
      <c r="R14" s="202">
        <v>3.06</v>
      </c>
      <c r="S14" s="202">
        <v>3.82</v>
      </c>
      <c r="T14" s="202">
        <v>0</v>
      </c>
      <c r="U14" s="202">
        <v>1.04</v>
      </c>
      <c r="V14" s="202">
        <v>2.1800000000000002</v>
      </c>
      <c r="W14" s="202">
        <v>0.42</v>
      </c>
      <c r="X14" s="202">
        <v>1.84</v>
      </c>
      <c r="Y14" s="202">
        <v>0</v>
      </c>
      <c r="Z14" s="202">
        <v>58.76</v>
      </c>
      <c r="AA14" s="202">
        <v>19.98</v>
      </c>
      <c r="AB14" s="202">
        <v>0</v>
      </c>
      <c r="AC14" s="202">
        <v>12.74</v>
      </c>
      <c r="AD14" s="202">
        <v>0</v>
      </c>
      <c r="AE14" s="202">
        <v>0</v>
      </c>
      <c r="AF14" s="202">
        <v>0</v>
      </c>
      <c r="AG14" s="202">
        <v>24.1</v>
      </c>
      <c r="AH14" s="202">
        <v>0</v>
      </c>
      <c r="AI14" s="202">
        <v>39.520000000000003</v>
      </c>
      <c r="AJ14" s="202">
        <v>0</v>
      </c>
      <c r="AK14" s="202">
        <v>17.22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21.53</v>
      </c>
      <c r="H15" s="202">
        <v>0</v>
      </c>
      <c r="I15" s="202">
        <v>6.73</v>
      </c>
      <c r="J15" s="202">
        <v>20.51</v>
      </c>
      <c r="K15" s="202">
        <v>2.2000000000000002</v>
      </c>
      <c r="L15" s="202">
        <v>177.11</v>
      </c>
      <c r="M15" s="202">
        <v>1.1399999999999999</v>
      </c>
      <c r="N15" s="202">
        <v>1.47</v>
      </c>
      <c r="O15" s="202">
        <v>0</v>
      </c>
      <c r="P15" s="202">
        <v>5.47</v>
      </c>
      <c r="Q15" s="202">
        <v>2.98</v>
      </c>
      <c r="R15" s="202">
        <v>3.06</v>
      </c>
      <c r="S15" s="202">
        <v>3.82</v>
      </c>
      <c r="T15" s="202">
        <v>0</v>
      </c>
      <c r="U15" s="202">
        <v>1.04</v>
      </c>
      <c r="V15" s="202">
        <v>2.1800000000000002</v>
      </c>
      <c r="W15" s="202">
        <v>0.42</v>
      </c>
      <c r="X15" s="202">
        <v>1.84</v>
      </c>
      <c r="Y15" s="202">
        <v>0</v>
      </c>
      <c r="Z15" s="202">
        <v>58.76</v>
      </c>
      <c r="AA15" s="202">
        <v>19.98</v>
      </c>
      <c r="AB15" s="202">
        <v>0</v>
      </c>
      <c r="AC15" s="202">
        <v>12.74</v>
      </c>
      <c r="AD15" s="202">
        <v>0</v>
      </c>
      <c r="AE15" s="202">
        <v>0</v>
      </c>
      <c r="AF15" s="202">
        <v>0</v>
      </c>
      <c r="AG15" s="202">
        <v>24.1</v>
      </c>
      <c r="AH15" s="202">
        <v>0</v>
      </c>
      <c r="AI15" s="202">
        <v>39.520000000000003</v>
      </c>
      <c r="AJ15" s="202">
        <v>0</v>
      </c>
      <c r="AK15" s="202">
        <v>17.22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21.53</v>
      </c>
      <c r="H16" s="202">
        <v>0</v>
      </c>
      <c r="I16" s="202">
        <v>6.73</v>
      </c>
      <c r="J16" s="202">
        <v>20.51</v>
      </c>
      <c r="K16" s="202">
        <v>2.2000000000000002</v>
      </c>
      <c r="L16" s="202">
        <v>177.11</v>
      </c>
      <c r="M16" s="202">
        <v>1.1399999999999999</v>
      </c>
      <c r="N16" s="202">
        <v>1.47</v>
      </c>
      <c r="O16" s="202">
        <v>0</v>
      </c>
      <c r="P16" s="202">
        <v>5.47</v>
      </c>
      <c r="Q16" s="202">
        <v>2.98</v>
      </c>
      <c r="R16" s="202">
        <v>3.06</v>
      </c>
      <c r="S16" s="202">
        <v>3.82</v>
      </c>
      <c r="T16" s="202">
        <v>0</v>
      </c>
      <c r="U16" s="202">
        <v>1.04</v>
      </c>
      <c r="V16" s="202">
        <v>2.1800000000000002</v>
      </c>
      <c r="W16" s="202">
        <v>3.25</v>
      </c>
      <c r="X16" s="202">
        <v>1.84</v>
      </c>
      <c r="Y16" s="202">
        <v>0</v>
      </c>
      <c r="Z16" s="202">
        <v>58.76</v>
      </c>
      <c r="AA16" s="202">
        <v>19.98</v>
      </c>
      <c r="AB16" s="202">
        <v>0</v>
      </c>
      <c r="AC16" s="202">
        <v>12.74</v>
      </c>
      <c r="AD16" s="202">
        <v>0</v>
      </c>
      <c r="AE16" s="202">
        <v>0</v>
      </c>
      <c r="AF16" s="202">
        <v>0</v>
      </c>
      <c r="AG16" s="202">
        <v>24.1</v>
      </c>
      <c r="AH16" s="202">
        <v>0</v>
      </c>
      <c r="AI16" s="202">
        <v>39.520000000000003</v>
      </c>
      <c r="AJ16" s="202">
        <v>0</v>
      </c>
      <c r="AK16" s="202">
        <v>17.22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21.53</v>
      </c>
      <c r="H17" s="202">
        <v>0</v>
      </c>
      <c r="I17" s="202">
        <v>6.73</v>
      </c>
      <c r="J17" s="202">
        <v>20.51</v>
      </c>
      <c r="K17" s="202">
        <v>2.2000000000000002</v>
      </c>
      <c r="L17" s="202">
        <v>177.11</v>
      </c>
      <c r="M17" s="202">
        <v>1.1399999999999999</v>
      </c>
      <c r="N17" s="202">
        <v>1.47</v>
      </c>
      <c r="O17" s="202">
        <v>0</v>
      </c>
      <c r="P17" s="202">
        <v>5.47</v>
      </c>
      <c r="Q17" s="202">
        <v>2.98</v>
      </c>
      <c r="R17" s="202">
        <v>3.06</v>
      </c>
      <c r="S17" s="202">
        <v>3.82</v>
      </c>
      <c r="T17" s="202">
        <v>0</v>
      </c>
      <c r="U17" s="202">
        <v>1.04</v>
      </c>
      <c r="V17" s="202">
        <v>2.1800000000000002</v>
      </c>
      <c r="W17" s="202">
        <v>3.25</v>
      </c>
      <c r="X17" s="202">
        <v>1.84</v>
      </c>
      <c r="Y17" s="202">
        <v>0</v>
      </c>
      <c r="Z17" s="202">
        <v>58.76</v>
      </c>
      <c r="AA17" s="202">
        <v>19.98</v>
      </c>
      <c r="AB17" s="202">
        <v>0</v>
      </c>
      <c r="AC17" s="202">
        <v>12.74</v>
      </c>
      <c r="AD17" s="202">
        <v>0</v>
      </c>
      <c r="AE17" s="202">
        <v>0</v>
      </c>
      <c r="AF17" s="202">
        <v>0</v>
      </c>
      <c r="AG17" s="202">
        <v>24.1</v>
      </c>
      <c r="AH17" s="202">
        <v>0</v>
      </c>
      <c r="AI17" s="202">
        <v>39.520000000000003</v>
      </c>
      <c r="AJ17" s="202">
        <v>0</v>
      </c>
      <c r="AK17" s="202">
        <v>17.22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21.53</v>
      </c>
      <c r="H18" s="202">
        <v>0</v>
      </c>
      <c r="I18" s="202">
        <v>6.73</v>
      </c>
      <c r="J18" s="202">
        <v>20.51</v>
      </c>
      <c r="K18" s="202">
        <v>2.2000000000000002</v>
      </c>
      <c r="L18" s="202">
        <v>177.11</v>
      </c>
      <c r="M18" s="202">
        <v>1.1399999999999999</v>
      </c>
      <c r="N18" s="202">
        <v>1.47</v>
      </c>
      <c r="O18" s="202">
        <v>0</v>
      </c>
      <c r="P18" s="202">
        <v>5.47</v>
      </c>
      <c r="Q18" s="202">
        <v>2.98</v>
      </c>
      <c r="R18" s="202">
        <v>3.06</v>
      </c>
      <c r="S18" s="202">
        <v>3.82</v>
      </c>
      <c r="T18" s="202">
        <v>0</v>
      </c>
      <c r="U18" s="202">
        <v>1.04</v>
      </c>
      <c r="V18" s="202">
        <v>2.1800000000000002</v>
      </c>
      <c r="W18" s="202">
        <v>3.25</v>
      </c>
      <c r="X18" s="202">
        <v>1.84</v>
      </c>
      <c r="Y18" s="202">
        <v>0</v>
      </c>
      <c r="Z18" s="202">
        <v>58.76</v>
      </c>
      <c r="AA18" s="202">
        <v>19.98</v>
      </c>
      <c r="AB18" s="202">
        <v>0</v>
      </c>
      <c r="AC18" s="202">
        <v>12.74</v>
      </c>
      <c r="AD18" s="202">
        <v>0</v>
      </c>
      <c r="AE18" s="202">
        <v>0</v>
      </c>
      <c r="AF18" s="202">
        <v>0</v>
      </c>
      <c r="AG18" s="202">
        <v>24.1</v>
      </c>
      <c r="AH18" s="202">
        <v>0</v>
      </c>
      <c r="AI18" s="202">
        <v>39.520000000000003</v>
      </c>
      <c r="AJ18" s="202">
        <v>0</v>
      </c>
      <c r="AK18" s="202">
        <v>17.22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21.53</v>
      </c>
      <c r="H19" s="202">
        <v>0</v>
      </c>
      <c r="I19" s="202">
        <v>6.73</v>
      </c>
      <c r="J19" s="202">
        <v>20.51</v>
      </c>
      <c r="K19" s="202">
        <v>2.2000000000000002</v>
      </c>
      <c r="L19" s="202">
        <v>177.11</v>
      </c>
      <c r="M19" s="202">
        <v>1.1399999999999999</v>
      </c>
      <c r="N19" s="202">
        <v>1.47</v>
      </c>
      <c r="O19" s="202">
        <v>0</v>
      </c>
      <c r="P19" s="202">
        <v>5.47</v>
      </c>
      <c r="Q19" s="202">
        <v>2.98</v>
      </c>
      <c r="R19" s="202">
        <v>3.06</v>
      </c>
      <c r="S19" s="202">
        <v>3.82</v>
      </c>
      <c r="T19" s="202">
        <v>0</v>
      </c>
      <c r="U19" s="202">
        <v>1.04</v>
      </c>
      <c r="V19" s="202">
        <v>2.1800000000000002</v>
      </c>
      <c r="W19" s="202">
        <v>3.25</v>
      </c>
      <c r="X19" s="202">
        <v>1.84</v>
      </c>
      <c r="Y19" s="202">
        <v>0</v>
      </c>
      <c r="Z19" s="202">
        <v>58.76</v>
      </c>
      <c r="AA19" s="202">
        <v>19.98</v>
      </c>
      <c r="AB19" s="202">
        <v>0</v>
      </c>
      <c r="AC19" s="202">
        <v>12.67</v>
      </c>
      <c r="AD19" s="202">
        <v>0</v>
      </c>
      <c r="AE19" s="202">
        <v>0</v>
      </c>
      <c r="AF19" s="202">
        <v>0</v>
      </c>
      <c r="AG19" s="202">
        <v>24.1</v>
      </c>
      <c r="AH19" s="202">
        <v>0</v>
      </c>
      <c r="AI19" s="202">
        <v>39.520000000000003</v>
      </c>
      <c r="AJ19" s="202">
        <v>0</v>
      </c>
      <c r="AK19" s="202">
        <v>17.22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21.53</v>
      </c>
      <c r="H20" s="202">
        <v>0</v>
      </c>
      <c r="I20" s="202">
        <v>6.73</v>
      </c>
      <c r="J20" s="202">
        <v>20.51</v>
      </c>
      <c r="K20" s="202">
        <v>2.2000000000000002</v>
      </c>
      <c r="L20" s="202">
        <v>177.11</v>
      </c>
      <c r="M20" s="202">
        <v>1.1399999999999999</v>
      </c>
      <c r="N20" s="202">
        <v>1.47</v>
      </c>
      <c r="O20" s="202">
        <v>0</v>
      </c>
      <c r="P20" s="202">
        <v>5.47</v>
      </c>
      <c r="Q20" s="202">
        <v>2.98</v>
      </c>
      <c r="R20" s="202">
        <v>3.06</v>
      </c>
      <c r="S20" s="202">
        <v>3.82</v>
      </c>
      <c r="T20" s="202">
        <v>0</v>
      </c>
      <c r="U20" s="202">
        <v>1.04</v>
      </c>
      <c r="V20" s="202">
        <v>2.1800000000000002</v>
      </c>
      <c r="W20" s="202">
        <v>3.25</v>
      </c>
      <c r="X20" s="202">
        <v>1.84</v>
      </c>
      <c r="Y20" s="202">
        <v>0</v>
      </c>
      <c r="Z20" s="202">
        <v>58.76</v>
      </c>
      <c r="AA20" s="202">
        <v>19.98</v>
      </c>
      <c r="AB20" s="202">
        <v>0</v>
      </c>
      <c r="AC20" s="202">
        <v>12.67</v>
      </c>
      <c r="AD20" s="202">
        <v>0</v>
      </c>
      <c r="AE20" s="202">
        <v>0</v>
      </c>
      <c r="AF20" s="202">
        <v>0</v>
      </c>
      <c r="AG20" s="202">
        <v>24.1</v>
      </c>
      <c r="AH20" s="202">
        <v>0</v>
      </c>
      <c r="AI20" s="202">
        <v>39.520000000000003</v>
      </c>
      <c r="AJ20" s="202">
        <v>0</v>
      </c>
      <c r="AK20" s="202">
        <v>17.22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21.53</v>
      </c>
      <c r="H21" s="202">
        <v>0</v>
      </c>
      <c r="I21" s="202">
        <v>6.73</v>
      </c>
      <c r="J21" s="202">
        <v>20.51</v>
      </c>
      <c r="K21" s="202">
        <v>2.2000000000000002</v>
      </c>
      <c r="L21" s="202">
        <v>177.11</v>
      </c>
      <c r="M21" s="202">
        <v>1.1399999999999999</v>
      </c>
      <c r="N21" s="202">
        <v>1.47</v>
      </c>
      <c r="O21" s="202">
        <v>0</v>
      </c>
      <c r="P21" s="202">
        <v>5.47</v>
      </c>
      <c r="Q21" s="202">
        <v>2.98</v>
      </c>
      <c r="R21" s="202">
        <v>3.06</v>
      </c>
      <c r="S21" s="202">
        <v>3.82</v>
      </c>
      <c r="T21" s="202">
        <v>0</v>
      </c>
      <c r="U21" s="202">
        <v>1.04</v>
      </c>
      <c r="V21" s="202">
        <v>2.1800000000000002</v>
      </c>
      <c r="W21" s="202">
        <v>3.25</v>
      </c>
      <c r="X21" s="202">
        <v>1.84</v>
      </c>
      <c r="Y21" s="202">
        <v>0</v>
      </c>
      <c r="Z21" s="202">
        <v>58.76</v>
      </c>
      <c r="AA21" s="202">
        <v>19.98</v>
      </c>
      <c r="AB21" s="202">
        <v>0</v>
      </c>
      <c r="AC21" s="202">
        <v>12.67</v>
      </c>
      <c r="AD21" s="202">
        <v>0</v>
      </c>
      <c r="AE21" s="202">
        <v>0</v>
      </c>
      <c r="AF21" s="202">
        <v>0</v>
      </c>
      <c r="AG21" s="202">
        <v>24.1</v>
      </c>
      <c r="AH21" s="202">
        <v>0</v>
      </c>
      <c r="AI21" s="202">
        <v>39.520000000000003</v>
      </c>
      <c r="AJ21" s="202">
        <v>0</v>
      </c>
      <c r="AK21" s="202">
        <v>17.22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21.53</v>
      </c>
      <c r="H22" s="202">
        <v>0</v>
      </c>
      <c r="I22" s="202">
        <v>6.73</v>
      </c>
      <c r="J22" s="202">
        <v>20.51</v>
      </c>
      <c r="K22" s="202">
        <v>2.2000000000000002</v>
      </c>
      <c r="L22" s="202">
        <v>177.11</v>
      </c>
      <c r="M22" s="202">
        <v>1.1399999999999999</v>
      </c>
      <c r="N22" s="202">
        <v>1.47</v>
      </c>
      <c r="O22" s="202">
        <v>0</v>
      </c>
      <c r="P22" s="202">
        <v>5.47</v>
      </c>
      <c r="Q22" s="202">
        <v>2.98</v>
      </c>
      <c r="R22" s="202">
        <v>3.06</v>
      </c>
      <c r="S22" s="202">
        <v>3.82</v>
      </c>
      <c r="T22" s="202">
        <v>0</v>
      </c>
      <c r="U22" s="202">
        <v>1.04</v>
      </c>
      <c r="V22" s="202">
        <v>2.1800000000000002</v>
      </c>
      <c r="W22" s="202">
        <v>3.25</v>
      </c>
      <c r="X22" s="202">
        <v>1.84</v>
      </c>
      <c r="Y22" s="202">
        <v>0</v>
      </c>
      <c r="Z22" s="202">
        <v>58.76</v>
      </c>
      <c r="AA22" s="202">
        <v>19.98</v>
      </c>
      <c r="AB22" s="202">
        <v>0</v>
      </c>
      <c r="AC22" s="202">
        <v>12.67</v>
      </c>
      <c r="AD22" s="202">
        <v>0</v>
      </c>
      <c r="AE22" s="202">
        <v>0</v>
      </c>
      <c r="AF22" s="202">
        <v>0</v>
      </c>
      <c r="AG22" s="202">
        <v>24.1</v>
      </c>
      <c r="AH22" s="202">
        <v>0</v>
      </c>
      <c r="AI22" s="202">
        <v>39.520000000000003</v>
      </c>
      <c r="AJ22" s="202">
        <v>0</v>
      </c>
      <c r="AK22" s="202">
        <v>17.22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21.53</v>
      </c>
      <c r="H23" s="202">
        <v>0</v>
      </c>
      <c r="I23" s="202">
        <v>6.73</v>
      </c>
      <c r="J23" s="202">
        <v>20.51</v>
      </c>
      <c r="K23" s="202">
        <v>2.2000000000000002</v>
      </c>
      <c r="L23" s="202">
        <v>177.11</v>
      </c>
      <c r="M23" s="202">
        <v>1.1399999999999999</v>
      </c>
      <c r="N23" s="202">
        <v>1.47</v>
      </c>
      <c r="O23" s="202">
        <v>0</v>
      </c>
      <c r="P23" s="202">
        <v>5.47</v>
      </c>
      <c r="Q23" s="202">
        <v>2.98</v>
      </c>
      <c r="R23" s="202">
        <v>3.06</v>
      </c>
      <c r="S23" s="202">
        <v>3.82</v>
      </c>
      <c r="T23" s="202">
        <v>0</v>
      </c>
      <c r="U23" s="202">
        <v>1.04</v>
      </c>
      <c r="V23" s="202">
        <v>2.1800000000000002</v>
      </c>
      <c r="W23" s="202">
        <v>3.25</v>
      </c>
      <c r="X23" s="202">
        <v>1.84</v>
      </c>
      <c r="Y23" s="202">
        <v>0</v>
      </c>
      <c r="Z23" s="202">
        <v>58.76</v>
      </c>
      <c r="AA23" s="202">
        <v>19.98</v>
      </c>
      <c r="AB23" s="202">
        <v>0</v>
      </c>
      <c r="AC23" s="202">
        <v>12.67</v>
      </c>
      <c r="AD23" s="202">
        <v>0</v>
      </c>
      <c r="AE23" s="202">
        <v>0</v>
      </c>
      <c r="AF23" s="202">
        <v>0</v>
      </c>
      <c r="AG23" s="202">
        <v>24.1</v>
      </c>
      <c r="AH23" s="202">
        <v>0</v>
      </c>
      <c r="AI23" s="202">
        <v>39.520000000000003</v>
      </c>
      <c r="AJ23" s="202">
        <v>0</v>
      </c>
      <c r="AK23" s="202">
        <v>11.08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21.53</v>
      </c>
      <c r="H24" s="202">
        <v>0</v>
      </c>
      <c r="I24" s="202">
        <v>6.73</v>
      </c>
      <c r="J24" s="202">
        <v>20.51</v>
      </c>
      <c r="K24" s="202">
        <v>2.2000000000000002</v>
      </c>
      <c r="L24" s="202">
        <v>177.11</v>
      </c>
      <c r="M24" s="202">
        <v>1.1399999999999999</v>
      </c>
      <c r="N24" s="202">
        <v>1.47</v>
      </c>
      <c r="O24" s="202">
        <v>0</v>
      </c>
      <c r="P24" s="202">
        <v>5.47</v>
      </c>
      <c r="Q24" s="202">
        <v>2.98</v>
      </c>
      <c r="R24" s="202">
        <v>3.06</v>
      </c>
      <c r="S24" s="202">
        <v>3.82</v>
      </c>
      <c r="T24" s="202">
        <v>0</v>
      </c>
      <c r="U24" s="202">
        <v>1.04</v>
      </c>
      <c r="V24" s="202">
        <v>2.1800000000000002</v>
      </c>
      <c r="W24" s="202">
        <v>3.25</v>
      </c>
      <c r="X24" s="202">
        <v>1.84</v>
      </c>
      <c r="Y24" s="202">
        <v>0</v>
      </c>
      <c r="Z24" s="202">
        <v>58.76</v>
      </c>
      <c r="AA24" s="202">
        <v>19.98</v>
      </c>
      <c r="AB24" s="202">
        <v>0</v>
      </c>
      <c r="AC24" s="202">
        <v>12.67</v>
      </c>
      <c r="AD24" s="202">
        <v>0</v>
      </c>
      <c r="AE24" s="202">
        <v>0</v>
      </c>
      <c r="AF24" s="202">
        <v>0</v>
      </c>
      <c r="AG24" s="202">
        <v>24.1</v>
      </c>
      <c r="AH24" s="202">
        <v>0</v>
      </c>
      <c r="AI24" s="202">
        <v>39.520000000000003</v>
      </c>
      <c r="AJ24" s="202">
        <v>0</v>
      </c>
      <c r="AK24" s="202">
        <v>11.08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21.53</v>
      </c>
      <c r="H25" s="202">
        <v>0</v>
      </c>
      <c r="I25" s="202">
        <v>6.73</v>
      </c>
      <c r="J25" s="202">
        <v>20.51</v>
      </c>
      <c r="K25" s="202">
        <v>2.2000000000000002</v>
      </c>
      <c r="L25" s="202">
        <v>177.11</v>
      </c>
      <c r="M25" s="202">
        <v>1.1399999999999999</v>
      </c>
      <c r="N25" s="202">
        <v>1.47</v>
      </c>
      <c r="O25" s="202">
        <v>0</v>
      </c>
      <c r="P25" s="202">
        <v>5.47</v>
      </c>
      <c r="Q25" s="202">
        <v>2.98</v>
      </c>
      <c r="R25" s="202">
        <v>3.06</v>
      </c>
      <c r="S25" s="202">
        <v>3.82</v>
      </c>
      <c r="T25" s="202">
        <v>0</v>
      </c>
      <c r="U25" s="202">
        <v>1.04</v>
      </c>
      <c r="V25" s="202">
        <v>2.1800000000000002</v>
      </c>
      <c r="W25" s="202">
        <v>3.25</v>
      </c>
      <c r="X25" s="202">
        <v>21.48</v>
      </c>
      <c r="Y25" s="202">
        <v>0</v>
      </c>
      <c r="Z25" s="202">
        <v>58.6</v>
      </c>
      <c r="AA25" s="202">
        <v>19.98</v>
      </c>
      <c r="AB25" s="202">
        <v>0</v>
      </c>
      <c r="AC25" s="202">
        <v>12.67</v>
      </c>
      <c r="AD25" s="202">
        <v>0</v>
      </c>
      <c r="AE25" s="202">
        <v>0</v>
      </c>
      <c r="AF25" s="202">
        <v>0</v>
      </c>
      <c r="AG25" s="202">
        <v>24.1</v>
      </c>
      <c r="AH25" s="202">
        <v>0</v>
      </c>
      <c r="AI25" s="202">
        <v>39.520000000000003</v>
      </c>
      <c r="AJ25" s="202">
        <v>0</v>
      </c>
      <c r="AK25" s="202">
        <v>11.08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21.53</v>
      </c>
      <c r="H26" s="202">
        <v>0</v>
      </c>
      <c r="I26" s="202">
        <v>6.73</v>
      </c>
      <c r="J26" s="202">
        <v>20.51</v>
      </c>
      <c r="K26" s="202">
        <v>2.2000000000000002</v>
      </c>
      <c r="L26" s="202">
        <v>177.11</v>
      </c>
      <c r="M26" s="202">
        <v>1.1399999999999999</v>
      </c>
      <c r="N26" s="202">
        <v>1.47</v>
      </c>
      <c r="O26" s="202">
        <v>0</v>
      </c>
      <c r="P26" s="202">
        <v>5.47</v>
      </c>
      <c r="Q26" s="202">
        <v>2.98</v>
      </c>
      <c r="R26" s="202">
        <v>3.06</v>
      </c>
      <c r="S26" s="202">
        <v>3.82</v>
      </c>
      <c r="T26" s="202">
        <v>0</v>
      </c>
      <c r="U26" s="202">
        <v>1.04</v>
      </c>
      <c r="V26" s="202">
        <v>2.1800000000000002</v>
      </c>
      <c r="W26" s="202">
        <v>0.42</v>
      </c>
      <c r="X26" s="202">
        <v>1.84</v>
      </c>
      <c r="Y26" s="202">
        <v>0</v>
      </c>
      <c r="Z26" s="202">
        <v>58.87</v>
      </c>
      <c r="AA26" s="202">
        <v>19.98</v>
      </c>
      <c r="AB26" s="202">
        <v>0</v>
      </c>
      <c r="AC26" s="202">
        <v>12.67</v>
      </c>
      <c r="AD26" s="202">
        <v>0</v>
      </c>
      <c r="AE26" s="202">
        <v>0</v>
      </c>
      <c r="AF26" s="202">
        <v>0</v>
      </c>
      <c r="AG26" s="202">
        <v>24.1</v>
      </c>
      <c r="AH26" s="202">
        <v>0</v>
      </c>
      <c r="AI26" s="202">
        <v>39.520000000000003</v>
      </c>
      <c r="AJ26" s="202">
        <v>0</v>
      </c>
      <c r="AK26" s="202">
        <v>11.08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12.79</v>
      </c>
      <c r="E27" s="202">
        <v>0</v>
      </c>
      <c r="F27" s="202">
        <v>0</v>
      </c>
      <c r="G27" s="202">
        <v>21.53</v>
      </c>
      <c r="H27" s="202">
        <v>0</v>
      </c>
      <c r="I27" s="202">
        <v>6.73</v>
      </c>
      <c r="J27" s="202">
        <v>20.51</v>
      </c>
      <c r="K27" s="202">
        <v>2.2000000000000002</v>
      </c>
      <c r="L27" s="202">
        <v>177.11</v>
      </c>
      <c r="M27" s="202">
        <v>1.1399999999999999</v>
      </c>
      <c r="N27" s="202">
        <v>1.47</v>
      </c>
      <c r="O27" s="202">
        <v>0</v>
      </c>
      <c r="P27" s="202">
        <v>5.47</v>
      </c>
      <c r="Q27" s="202">
        <v>2.98</v>
      </c>
      <c r="R27" s="202">
        <v>3.06</v>
      </c>
      <c r="S27" s="202">
        <v>3.82</v>
      </c>
      <c r="T27" s="202">
        <v>0</v>
      </c>
      <c r="U27" s="202">
        <v>1.04</v>
      </c>
      <c r="V27" s="202">
        <v>2.1800000000000002</v>
      </c>
      <c r="W27" s="202">
        <v>3.25</v>
      </c>
      <c r="X27" s="202">
        <v>21.48</v>
      </c>
      <c r="Y27" s="202">
        <v>0</v>
      </c>
      <c r="Z27" s="202">
        <v>58.76</v>
      </c>
      <c r="AA27" s="202">
        <v>19.98</v>
      </c>
      <c r="AB27" s="202">
        <v>0</v>
      </c>
      <c r="AC27" s="202">
        <v>12.67</v>
      </c>
      <c r="AD27" s="202">
        <v>0</v>
      </c>
      <c r="AE27" s="202">
        <v>0</v>
      </c>
      <c r="AF27" s="202">
        <v>0</v>
      </c>
      <c r="AG27" s="202">
        <v>24.1</v>
      </c>
      <c r="AH27" s="202">
        <v>0</v>
      </c>
      <c r="AI27" s="202">
        <v>39.520000000000003</v>
      </c>
      <c r="AJ27" s="202">
        <v>0</v>
      </c>
      <c r="AK27" s="202">
        <v>11.08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12.79</v>
      </c>
      <c r="E28" s="202">
        <v>0</v>
      </c>
      <c r="F28" s="202">
        <v>0</v>
      </c>
      <c r="G28" s="202">
        <v>21.53</v>
      </c>
      <c r="H28" s="202">
        <v>0</v>
      </c>
      <c r="I28" s="202">
        <v>6.73</v>
      </c>
      <c r="J28" s="202">
        <v>20.51</v>
      </c>
      <c r="K28" s="202">
        <v>2.2000000000000002</v>
      </c>
      <c r="L28" s="202">
        <v>177.11</v>
      </c>
      <c r="M28" s="202">
        <v>1.1399999999999999</v>
      </c>
      <c r="N28" s="202">
        <v>1.47</v>
      </c>
      <c r="O28" s="202">
        <v>0</v>
      </c>
      <c r="P28" s="202">
        <v>5.47</v>
      </c>
      <c r="Q28" s="202">
        <v>2.98</v>
      </c>
      <c r="R28" s="202">
        <v>3.06</v>
      </c>
      <c r="S28" s="202">
        <v>3.82</v>
      </c>
      <c r="T28" s="202">
        <v>0</v>
      </c>
      <c r="U28" s="202">
        <v>1.04</v>
      </c>
      <c r="V28" s="202">
        <v>2.1800000000000002</v>
      </c>
      <c r="W28" s="202">
        <v>3.25</v>
      </c>
      <c r="X28" s="202">
        <v>21.48</v>
      </c>
      <c r="Y28" s="202">
        <v>0</v>
      </c>
      <c r="Z28" s="202">
        <v>58.76</v>
      </c>
      <c r="AA28" s="202">
        <v>19.98</v>
      </c>
      <c r="AB28" s="202">
        <v>0</v>
      </c>
      <c r="AC28" s="202">
        <v>12.67</v>
      </c>
      <c r="AD28" s="202">
        <v>0</v>
      </c>
      <c r="AE28" s="202">
        <v>0</v>
      </c>
      <c r="AF28" s="202">
        <v>0</v>
      </c>
      <c r="AG28" s="202">
        <v>24.1</v>
      </c>
      <c r="AH28" s="202">
        <v>0</v>
      </c>
      <c r="AI28" s="202">
        <v>39.520000000000003</v>
      </c>
      <c r="AJ28" s="202">
        <v>0</v>
      </c>
      <c r="AK28" s="202">
        <v>11.08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12.79</v>
      </c>
      <c r="E29" s="202">
        <v>0</v>
      </c>
      <c r="F29" s="202">
        <v>0</v>
      </c>
      <c r="G29" s="202">
        <v>21.53</v>
      </c>
      <c r="H29" s="202">
        <v>0</v>
      </c>
      <c r="I29" s="202">
        <v>6.73</v>
      </c>
      <c r="J29" s="202">
        <v>20.51</v>
      </c>
      <c r="K29" s="202">
        <v>2.2000000000000002</v>
      </c>
      <c r="L29" s="202">
        <v>177.11</v>
      </c>
      <c r="M29" s="202">
        <v>1.1399999999999999</v>
      </c>
      <c r="N29" s="202">
        <v>1.47</v>
      </c>
      <c r="O29" s="202">
        <v>0</v>
      </c>
      <c r="P29" s="202">
        <v>7.34</v>
      </c>
      <c r="Q29" s="202">
        <v>2.98</v>
      </c>
      <c r="R29" s="202">
        <v>3.06</v>
      </c>
      <c r="S29" s="202">
        <v>3.82</v>
      </c>
      <c r="T29" s="202">
        <v>0</v>
      </c>
      <c r="U29" s="202">
        <v>1.04</v>
      </c>
      <c r="V29" s="202">
        <v>2.1800000000000002</v>
      </c>
      <c r="W29" s="202">
        <v>3.25</v>
      </c>
      <c r="X29" s="202">
        <v>1.84</v>
      </c>
      <c r="Y29" s="202">
        <v>0</v>
      </c>
      <c r="Z29" s="202">
        <v>58.76</v>
      </c>
      <c r="AA29" s="202">
        <v>19.98</v>
      </c>
      <c r="AB29" s="202">
        <v>0</v>
      </c>
      <c r="AC29" s="202">
        <v>12.67</v>
      </c>
      <c r="AD29" s="202">
        <v>0</v>
      </c>
      <c r="AE29" s="202">
        <v>0</v>
      </c>
      <c r="AF29" s="202">
        <v>0</v>
      </c>
      <c r="AG29" s="202">
        <v>24.1</v>
      </c>
      <c r="AH29" s="202">
        <v>0</v>
      </c>
      <c r="AI29" s="202">
        <v>39.520000000000003</v>
      </c>
      <c r="AJ29" s="202">
        <v>0</v>
      </c>
      <c r="AK29" s="202">
        <v>11.08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12.79</v>
      </c>
      <c r="E30" s="202">
        <v>0</v>
      </c>
      <c r="F30" s="202">
        <v>0</v>
      </c>
      <c r="G30" s="202">
        <v>21.53</v>
      </c>
      <c r="H30" s="202">
        <v>0</v>
      </c>
      <c r="I30" s="202">
        <v>6.73</v>
      </c>
      <c r="J30" s="202">
        <v>20.51</v>
      </c>
      <c r="K30" s="202">
        <v>2.2000000000000002</v>
      </c>
      <c r="L30" s="202">
        <v>177.11</v>
      </c>
      <c r="M30" s="202">
        <v>1.1399999999999999</v>
      </c>
      <c r="N30" s="202">
        <v>1.47</v>
      </c>
      <c r="O30" s="202">
        <v>0</v>
      </c>
      <c r="P30" s="202">
        <v>5.47</v>
      </c>
      <c r="Q30" s="202">
        <v>2.98</v>
      </c>
      <c r="R30" s="202">
        <v>3.06</v>
      </c>
      <c r="S30" s="202">
        <v>3.82</v>
      </c>
      <c r="T30" s="202">
        <v>0</v>
      </c>
      <c r="U30" s="202">
        <v>1.04</v>
      </c>
      <c r="V30" s="202">
        <v>2.1800000000000002</v>
      </c>
      <c r="W30" s="202">
        <v>3.25</v>
      </c>
      <c r="X30" s="202">
        <v>1.84</v>
      </c>
      <c r="Y30" s="202">
        <v>0</v>
      </c>
      <c r="Z30" s="202">
        <v>58.76</v>
      </c>
      <c r="AA30" s="202">
        <v>19.98</v>
      </c>
      <c r="AB30" s="202">
        <v>0</v>
      </c>
      <c r="AC30" s="202">
        <v>12.67</v>
      </c>
      <c r="AD30" s="202">
        <v>0</v>
      </c>
      <c r="AE30" s="202">
        <v>0</v>
      </c>
      <c r="AF30" s="202">
        <v>0</v>
      </c>
      <c r="AG30" s="202">
        <v>24.1</v>
      </c>
      <c r="AH30" s="202">
        <v>0</v>
      </c>
      <c r="AI30" s="202">
        <v>39.520000000000003</v>
      </c>
      <c r="AJ30" s="202">
        <v>0</v>
      </c>
      <c r="AK30" s="202">
        <v>11.08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12.79</v>
      </c>
      <c r="E31" s="202">
        <v>0</v>
      </c>
      <c r="F31" s="202">
        <v>0</v>
      </c>
      <c r="G31" s="202">
        <v>21.53</v>
      </c>
      <c r="H31" s="202">
        <v>0</v>
      </c>
      <c r="I31" s="202">
        <v>6.73</v>
      </c>
      <c r="J31" s="202">
        <v>20.51</v>
      </c>
      <c r="K31" s="202">
        <v>2.2000000000000002</v>
      </c>
      <c r="L31" s="202">
        <v>177.11</v>
      </c>
      <c r="M31" s="202">
        <v>1.1399999999999999</v>
      </c>
      <c r="N31" s="202">
        <v>1.47</v>
      </c>
      <c r="O31" s="202">
        <v>0</v>
      </c>
      <c r="P31" s="202">
        <v>1.27</v>
      </c>
      <c r="Q31" s="202">
        <v>2.98</v>
      </c>
      <c r="R31" s="202">
        <v>3.06</v>
      </c>
      <c r="S31" s="202">
        <v>3.82</v>
      </c>
      <c r="T31" s="202">
        <v>0</v>
      </c>
      <c r="U31" s="202">
        <v>1.04</v>
      </c>
      <c r="V31" s="202">
        <v>2.1800000000000002</v>
      </c>
      <c r="W31" s="202">
        <v>3.25</v>
      </c>
      <c r="X31" s="202">
        <v>1.84</v>
      </c>
      <c r="Y31" s="202">
        <v>0</v>
      </c>
      <c r="Z31" s="202">
        <v>58.76</v>
      </c>
      <c r="AA31" s="202">
        <v>19.98</v>
      </c>
      <c r="AB31" s="202">
        <v>0</v>
      </c>
      <c r="AC31" s="202">
        <v>12.74</v>
      </c>
      <c r="AD31" s="202">
        <v>0</v>
      </c>
      <c r="AE31" s="202">
        <v>0</v>
      </c>
      <c r="AF31" s="202">
        <v>0</v>
      </c>
      <c r="AG31" s="202">
        <v>24.1</v>
      </c>
      <c r="AH31" s="202">
        <v>0</v>
      </c>
      <c r="AI31" s="202">
        <v>39.520000000000003</v>
      </c>
      <c r="AJ31" s="202">
        <v>0</v>
      </c>
      <c r="AK31" s="202">
        <v>11.08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12.79</v>
      </c>
      <c r="E32" s="202">
        <v>0</v>
      </c>
      <c r="F32" s="202">
        <v>0</v>
      </c>
      <c r="G32" s="202">
        <v>21.53</v>
      </c>
      <c r="H32" s="202">
        <v>0</v>
      </c>
      <c r="I32" s="202">
        <v>6.73</v>
      </c>
      <c r="J32" s="202">
        <v>20.51</v>
      </c>
      <c r="K32" s="202">
        <v>2.2000000000000002</v>
      </c>
      <c r="L32" s="202">
        <v>177.11</v>
      </c>
      <c r="M32" s="202">
        <v>1.1399999999999999</v>
      </c>
      <c r="N32" s="202">
        <v>1.47</v>
      </c>
      <c r="O32" s="202">
        <v>0</v>
      </c>
      <c r="P32" s="202">
        <v>1.27</v>
      </c>
      <c r="Q32" s="202">
        <v>2.98</v>
      </c>
      <c r="R32" s="202">
        <v>3.06</v>
      </c>
      <c r="S32" s="202">
        <v>3.82</v>
      </c>
      <c r="T32" s="202">
        <v>0</v>
      </c>
      <c r="U32" s="202">
        <v>1.04</v>
      </c>
      <c r="V32" s="202">
        <v>2.1800000000000002</v>
      </c>
      <c r="W32" s="202">
        <v>3.25</v>
      </c>
      <c r="X32" s="202">
        <v>1.84</v>
      </c>
      <c r="Y32" s="202">
        <v>0</v>
      </c>
      <c r="Z32" s="202">
        <v>58.76</v>
      </c>
      <c r="AA32" s="202">
        <v>19.98</v>
      </c>
      <c r="AB32" s="202">
        <v>0</v>
      </c>
      <c r="AC32" s="202">
        <v>12.74</v>
      </c>
      <c r="AD32" s="202">
        <v>0</v>
      </c>
      <c r="AE32" s="202">
        <v>0</v>
      </c>
      <c r="AF32" s="202">
        <v>0</v>
      </c>
      <c r="AG32" s="202">
        <v>24.1</v>
      </c>
      <c r="AH32" s="202">
        <v>0</v>
      </c>
      <c r="AI32" s="202">
        <v>39.520000000000003</v>
      </c>
      <c r="AJ32" s="202">
        <v>0</v>
      </c>
      <c r="AK32" s="202">
        <v>11.08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12.79</v>
      </c>
      <c r="E33" s="202">
        <v>0</v>
      </c>
      <c r="F33" s="202">
        <v>0</v>
      </c>
      <c r="G33" s="202">
        <v>21.53</v>
      </c>
      <c r="H33" s="202">
        <v>0</v>
      </c>
      <c r="I33" s="202">
        <v>6.73</v>
      </c>
      <c r="J33" s="202">
        <v>20.51</v>
      </c>
      <c r="K33" s="202">
        <v>2.2000000000000002</v>
      </c>
      <c r="L33" s="202">
        <v>177.11</v>
      </c>
      <c r="M33" s="202">
        <v>1.1399999999999999</v>
      </c>
      <c r="N33" s="202">
        <v>1.47</v>
      </c>
      <c r="O33" s="202">
        <v>0</v>
      </c>
      <c r="P33" s="202">
        <v>1.27</v>
      </c>
      <c r="Q33" s="202">
        <v>2.98</v>
      </c>
      <c r="R33" s="202">
        <v>3.06</v>
      </c>
      <c r="S33" s="202">
        <v>3.82</v>
      </c>
      <c r="T33" s="202">
        <v>0</v>
      </c>
      <c r="U33" s="202">
        <v>1.04</v>
      </c>
      <c r="V33" s="202">
        <v>2.1800000000000002</v>
      </c>
      <c r="W33" s="202">
        <v>0.42</v>
      </c>
      <c r="X33" s="202">
        <v>1.84</v>
      </c>
      <c r="Y33" s="202">
        <v>0</v>
      </c>
      <c r="Z33" s="202">
        <v>58.76</v>
      </c>
      <c r="AA33" s="202">
        <v>19.98</v>
      </c>
      <c r="AB33" s="202">
        <v>0</v>
      </c>
      <c r="AC33" s="202">
        <v>12.74</v>
      </c>
      <c r="AD33" s="202">
        <v>0</v>
      </c>
      <c r="AE33" s="202">
        <v>0</v>
      </c>
      <c r="AF33" s="202">
        <v>0</v>
      </c>
      <c r="AG33" s="202">
        <v>24.1</v>
      </c>
      <c r="AH33" s="202">
        <v>0</v>
      </c>
      <c r="AI33" s="202">
        <v>39.520000000000003</v>
      </c>
      <c r="AJ33" s="202">
        <v>0</v>
      </c>
      <c r="AK33" s="202">
        <v>11.08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12.79</v>
      </c>
      <c r="E34" s="202">
        <v>0</v>
      </c>
      <c r="F34" s="202">
        <v>0</v>
      </c>
      <c r="G34" s="202">
        <v>21.53</v>
      </c>
      <c r="H34" s="202">
        <v>0</v>
      </c>
      <c r="I34" s="202">
        <v>6.73</v>
      </c>
      <c r="J34" s="202">
        <v>20.51</v>
      </c>
      <c r="K34" s="202">
        <v>2.29</v>
      </c>
      <c r="L34" s="202">
        <v>177.11</v>
      </c>
      <c r="M34" s="202">
        <v>1.1399999999999999</v>
      </c>
      <c r="N34" s="202">
        <v>1.47</v>
      </c>
      <c r="O34" s="202">
        <v>0</v>
      </c>
      <c r="P34" s="202">
        <v>1.27</v>
      </c>
      <c r="Q34" s="202">
        <v>2.98</v>
      </c>
      <c r="R34" s="202">
        <v>3.06</v>
      </c>
      <c r="S34" s="202">
        <v>3.82</v>
      </c>
      <c r="T34" s="202">
        <v>0</v>
      </c>
      <c r="U34" s="202">
        <v>1.04</v>
      </c>
      <c r="V34" s="202">
        <v>2.1800000000000002</v>
      </c>
      <c r="W34" s="202">
        <v>0.42</v>
      </c>
      <c r="X34" s="202">
        <v>1.84</v>
      </c>
      <c r="Y34" s="202">
        <v>0</v>
      </c>
      <c r="Z34" s="202">
        <v>58.76</v>
      </c>
      <c r="AA34" s="202">
        <v>19.98</v>
      </c>
      <c r="AB34" s="202">
        <v>0</v>
      </c>
      <c r="AC34" s="202">
        <v>12.74</v>
      </c>
      <c r="AD34" s="202">
        <v>0</v>
      </c>
      <c r="AE34" s="202">
        <v>0</v>
      </c>
      <c r="AF34" s="202">
        <v>0</v>
      </c>
      <c r="AG34" s="202">
        <v>24.1</v>
      </c>
      <c r="AH34" s="202">
        <v>0</v>
      </c>
      <c r="AI34" s="202">
        <v>39.520000000000003</v>
      </c>
      <c r="AJ34" s="202">
        <v>0</v>
      </c>
      <c r="AK34" s="202">
        <v>11.08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12.79</v>
      </c>
      <c r="E35" s="202">
        <v>0</v>
      </c>
      <c r="F35" s="202">
        <v>0</v>
      </c>
      <c r="G35" s="202">
        <v>21.53</v>
      </c>
      <c r="H35" s="202">
        <v>0</v>
      </c>
      <c r="I35" s="202">
        <v>6.73</v>
      </c>
      <c r="J35" s="202">
        <v>20.51</v>
      </c>
      <c r="K35" s="202">
        <v>2.2000000000000002</v>
      </c>
      <c r="L35" s="202">
        <v>177.11</v>
      </c>
      <c r="M35" s="202">
        <v>1.1399999999999999</v>
      </c>
      <c r="N35" s="202">
        <v>1.47</v>
      </c>
      <c r="O35" s="202">
        <v>0</v>
      </c>
      <c r="P35" s="202">
        <v>1.27</v>
      </c>
      <c r="Q35" s="202">
        <v>2.98</v>
      </c>
      <c r="R35" s="202">
        <v>3.06</v>
      </c>
      <c r="S35" s="202">
        <v>3.82</v>
      </c>
      <c r="T35" s="202">
        <v>0</v>
      </c>
      <c r="U35" s="202">
        <v>1.04</v>
      </c>
      <c r="V35" s="202">
        <v>2.1800000000000002</v>
      </c>
      <c r="W35" s="202">
        <v>0.42</v>
      </c>
      <c r="X35" s="202">
        <v>1.84</v>
      </c>
      <c r="Y35" s="202">
        <v>0</v>
      </c>
      <c r="Z35" s="202">
        <v>58.76</v>
      </c>
      <c r="AA35" s="202">
        <v>19.98</v>
      </c>
      <c r="AB35" s="202">
        <v>0</v>
      </c>
      <c r="AC35" s="202">
        <v>12.74</v>
      </c>
      <c r="AD35" s="202">
        <v>0</v>
      </c>
      <c r="AE35" s="202">
        <v>0</v>
      </c>
      <c r="AF35" s="202">
        <v>0</v>
      </c>
      <c r="AG35" s="202">
        <v>24.1</v>
      </c>
      <c r="AH35" s="202">
        <v>0</v>
      </c>
      <c r="AI35" s="202">
        <v>39.520000000000003</v>
      </c>
      <c r="AJ35" s="202">
        <v>0</v>
      </c>
      <c r="AK35" s="202">
        <v>11.08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12.79</v>
      </c>
      <c r="E36" s="202">
        <v>0</v>
      </c>
      <c r="F36" s="202">
        <v>0</v>
      </c>
      <c r="G36" s="202">
        <v>21.53</v>
      </c>
      <c r="H36" s="202">
        <v>0</v>
      </c>
      <c r="I36" s="202">
        <v>6.73</v>
      </c>
      <c r="J36" s="202">
        <v>20.51</v>
      </c>
      <c r="K36" s="202">
        <v>2.2000000000000002</v>
      </c>
      <c r="L36" s="202">
        <v>177.11</v>
      </c>
      <c r="M36" s="202">
        <v>1.1399999999999999</v>
      </c>
      <c r="N36" s="202">
        <v>1.47</v>
      </c>
      <c r="O36" s="202">
        <v>0</v>
      </c>
      <c r="P36" s="202">
        <v>1.27</v>
      </c>
      <c r="Q36" s="202">
        <v>2.98</v>
      </c>
      <c r="R36" s="202">
        <v>3.06</v>
      </c>
      <c r="S36" s="202">
        <v>3.82</v>
      </c>
      <c r="T36" s="202">
        <v>0</v>
      </c>
      <c r="U36" s="202">
        <v>1.04</v>
      </c>
      <c r="V36" s="202">
        <v>2.1800000000000002</v>
      </c>
      <c r="W36" s="202">
        <v>0.42</v>
      </c>
      <c r="X36" s="202">
        <v>1.84</v>
      </c>
      <c r="Y36" s="202">
        <v>0</v>
      </c>
      <c r="Z36" s="202">
        <v>58.76</v>
      </c>
      <c r="AA36" s="202">
        <v>19.98</v>
      </c>
      <c r="AB36" s="202">
        <v>0</v>
      </c>
      <c r="AC36" s="202">
        <v>12.74</v>
      </c>
      <c r="AD36" s="202">
        <v>0</v>
      </c>
      <c r="AE36" s="202">
        <v>0</v>
      </c>
      <c r="AF36" s="202">
        <v>0</v>
      </c>
      <c r="AG36" s="202">
        <v>24.1</v>
      </c>
      <c r="AH36" s="202">
        <v>0</v>
      </c>
      <c r="AI36" s="202">
        <v>39.520000000000003</v>
      </c>
      <c r="AJ36" s="202">
        <v>0</v>
      </c>
      <c r="AK36" s="202">
        <v>11.08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12.79</v>
      </c>
      <c r="E37" s="202">
        <v>0</v>
      </c>
      <c r="F37" s="202">
        <v>0</v>
      </c>
      <c r="G37" s="202">
        <v>21.53</v>
      </c>
      <c r="H37" s="202">
        <v>0</v>
      </c>
      <c r="I37" s="202">
        <v>6.73</v>
      </c>
      <c r="J37" s="202">
        <v>20.51</v>
      </c>
      <c r="K37" s="202">
        <v>2.2000000000000002</v>
      </c>
      <c r="L37" s="202">
        <v>177.11</v>
      </c>
      <c r="M37" s="202">
        <v>1.1399999999999999</v>
      </c>
      <c r="N37" s="202">
        <v>1.47</v>
      </c>
      <c r="O37" s="202">
        <v>0</v>
      </c>
      <c r="P37" s="202">
        <v>1.27</v>
      </c>
      <c r="Q37" s="202">
        <v>2.98</v>
      </c>
      <c r="R37" s="202">
        <v>3.06</v>
      </c>
      <c r="S37" s="202">
        <v>3.82</v>
      </c>
      <c r="T37" s="202">
        <v>0</v>
      </c>
      <c r="U37" s="202">
        <v>1.04</v>
      </c>
      <c r="V37" s="202">
        <v>2.1800000000000002</v>
      </c>
      <c r="W37" s="202">
        <v>0.42</v>
      </c>
      <c r="X37" s="202">
        <v>1.84</v>
      </c>
      <c r="Y37" s="202">
        <v>0</v>
      </c>
      <c r="Z37" s="202">
        <v>58.76</v>
      </c>
      <c r="AA37" s="202">
        <v>19.98</v>
      </c>
      <c r="AB37" s="202">
        <v>0</v>
      </c>
      <c r="AC37" s="202">
        <v>12.74</v>
      </c>
      <c r="AD37" s="202">
        <v>0</v>
      </c>
      <c r="AE37" s="202">
        <v>0</v>
      </c>
      <c r="AF37" s="202">
        <v>0</v>
      </c>
      <c r="AG37" s="202">
        <v>24.1</v>
      </c>
      <c r="AH37" s="202">
        <v>0</v>
      </c>
      <c r="AI37" s="202">
        <v>39.520000000000003</v>
      </c>
      <c r="AJ37" s="202">
        <v>0</v>
      </c>
      <c r="AK37" s="202">
        <v>11.08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12.79</v>
      </c>
      <c r="E38" s="202">
        <v>0</v>
      </c>
      <c r="F38" s="202">
        <v>0</v>
      </c>
      <c r="G38" s="202">
        <v>21.53</v>
      </c>
      <c r="H38" s="202">
        <v>0</v>
      </c>
      <c r="I38" s="202">
        <v>6.73</v>
      </c>
      <c r="J38" s="202">
        <v>20.51</v>
      </c>
      <c r="K38" s="202">
        <v>2.2000000000000002</v>
      </c>
      <c r="L38" s="202">
        <v>177.11</v>
      </c>
      <c r="M38" s="202">
        <v>1.1399999999999999</v>
      </c>
      <c r="N38" s="202">
        <v>1.47</v>
      </c>
      <c r="O38" s="202">
        <v>0</v>
      </c>
      <c r="P38" s="202">
        <v>1.27</v>
      </c>
      <c r="Q38" s="202">
        <v>2.98</v>
      </c>
      <c r="R38" s="202">
        <v>3.06</v>
      </c>
      <c r="S38" s="202">
        <v>3.82</v>
      </c>
      <c r="T38" s="202">
        <v>0</v>
      </c>
      <c r="U38" s="202">
        <v>1.04</v>
      </c>
      <c r="V38" s="202">
        <v>2.1800000000000002</v>
      </c>
      <c r="W38" s="202">
        <v>0.42</v>
      </c>
      <c r="X38" s="202">
        <v>1.84</v>
      </c>
      <c r="Y38" s="202">
        <v>0</v>
      </c>
      <c r="Z38" s="202">
        <v>58.76</v>
      </c>
      <c r="AA38" s="202">
        <v>19.98</v>
      </c>
      <c r="AB38" s="202">
        <v>0</v>
      </c>
      <c r="AC38" s="202">
        <v>12.74</v>
      </c>
      <c r="AD38" s="202">
        <v>0</v>
      </c>
      <c r="AE38" s="202">
        <v>0</v>
      </c>
      <c r="AF38" s="202">
        <v>0</v>
      </c>
      <c r="AG38" s="202">
        <v>24.1</v>
      </c>
      <c r="AH38" s="202">
        <v>0</v>
      </c>
      <c r="AI38" s="202">
        <v>39.520000000000003</v>
      </c>
      <c r="AJ38" s="202">
        <v>0</v>
      </c>
      <c r="AK38" s="202">
        <v>11.08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12.79</v>
      </c>
      <c r="E39" s="202">
        <v>0</v>
      </c>
      <c r="F39" s="202">
        <v>0</v>
      </c>
      <c r="G39" s="202">
        <v>21.53</v>
      </c>
      <c r="H39" s="202">
        <v>0</v>
      </c>
      <c r="I39" s="202">
        <v>6.73</v>
      </c>
      <c r="J39" s="202">
        <v>20.51</v>
      </c>
      <c r="K39" s="202">
        <v>2.2000000000000002</v>
      </c>
      <c r="L39" s="202">
        <v>177.11</v>
      </c>
      <c r="M39" s="202">
        <v>1.1399999999999999</v>
      </c>
      <c r="N39" s="202">
        <v>1.47</v>
      </c>
      <c r="O39" s="202">
        <v>0</v>
      </c>
      <c r="P39" s="202">
        <v>1.27</v>
      </c>
      <c r="Q39" s="202">
        <v>2.98</v>
      </c>
      <c r="R39" s="202">
        <v>3.06</v>
      </c>
      <c r="S39" s="202">
        <v>3.82</v>
      </c>
      <c r="T39" s="202">
        <v>0</v>
      </c>
      <c r="U39" s="202">
        <v>1.04</v>
      </c>
      <c r="V39" s="202">
        <v>2.1800000000000002</v>
      </c>
      <c r="W39" s="202">
        <v>0.42</v>
      </c>
      <c r="X39" s="202">
        <v>1.84</v>
      </c>
      <c r="Y39" s="202">
        <v>0</v>
      </c>
      <c r="Z39" s="202">
        <v>58.76</v>
      </c>
      <c r="AA39" s="202">
        <v>19.98</v>
      </c>
      <c r="AB39" s="202">
        <v>0</v>
      </c>
      <c r="AC39" s="202">
        <v>12.74</v>
      </c>
      <c r="AD39" s="202">
        <v>0</v>
      </c>
      <c r="AE39" s="202">
        <v>0</v>
      </c>
      <c r="AF39" s="202">
        <v>0</v>
      </c>
      <c r="AG39" s="202">
        <v>24.1</v>
      </c>
      <c r="AH39" s="202">
        <v>0</v>
      </c>
      <c r="AI39" s="202">
        <v>39.520000000000003</v>
      </c>
      <c r="AJ39" s="202">
        <v>0</v>
      </c>
      <c r="AK39" s="202">
        <v>11.08</v>
      </c>
      <c r="AL39" s="202">
        <v>0</v>
      </c>
      <c r="AM39" s="202">
        <v>0</v>
      </c>
      <c r="AN39" s="202">
        <v>0</v>
      </c>
      <c r="AO39" s="202">
        <v>219.7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12.79</v>
      </c>
      <c r="E40" s="202">
        <v>0</v>
      </c>
      <c r="F40" s="202">
        <v>0</v>
      </c>
      <c r="G40" s="202">
        <v>21.53</v>
      </c>
      <c r="H40" s="202">
        <v>0</v>
      </c>
      <c r="I40" s="202">
        <v>6.73</v>
      </c>
      <c r="J40" s="202">
        <v>20.51</v>
      </c>
      <c r="K40" s="202">
        <v>2.2000000000000002</v>
      </c>
      <c r="L40" s="202">
        <v>177.11</v>
      </c>
      <c r="M40" s="202">
        <v>1.1399999999999999</v>
      </c>
      <c r="N40" s="202">
        <v>1.47</v>
      </c>
      <c r="O40" s="202">
        <v>0</v>
      </c>
      <c r="P40" s="202">
        <v>1.27</v>
      </c>
      <c r="Q40" s="202">
        <v>2.98</v>
      </c>
      <c r="R40" s="202">
        <v>3.06</v>
      </c>
      <c r="S40" s="202">
        <v>3.82</v>
      </c>
      <c r="T40" s="202">
        <v>0</v>
      </c>
      <c r="U40" s="202">
        <v>1.04</v>
      </c>
      <c r="V40" s="202">
        <v>2.1800000000000002</v>
      </c>
      <c r="W40" s="202">
        <v>0.42</v>
      </c>
      <c r="X40" s="202">
        <v>1.84</v>
      </c>
      <c r="Y40" s="202">
        <v>0</v>
      </c>
      <c r="Z40" s="202">
        <v>58.76</v>
      </c>
      <c r="AA40" s="202">
        <v>19.98</v>
      </c>
      <c r="AB40" s="202">
        <v>0</v>
      </c>
      <c r="AC40" s="202">
        <v>12.74</v>
      </c>
      <c r="AD40" s="202">
        <v>0</v>
      </c>
      <c r="AE40" s="202">
        <v>0</v>
      </c>
      <c r="AF40" s="202">
        <v>0</v>
      </c>
      <c r="AG40" s="202">
        <v>24.1</v>
      </c>
      <c r="AH40" s="202">
        <v>0</v>
      </c>
      <c r="AI40" s="202">
        <v>39.520000000000003</v>
      </c>
      <c r="AJ40" s="202">
        <v>0</v>
      </c>
      <c r="AK40" s="202">
        <v>11.08</v>
      </c>
      <c r="AL40" s="202">
        <v>0</v>
      </c>
      <c r="AM40" s="202">
        <v>0</v>
      </c>
      <c r="AN40" s="202">
        <v>0</v>
      </c>
      <c r="AO40" s="202">
        <v>219.7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12.79</v>
      </c>
      <c r="E41" s="202">
        <v>0</v>
      </c>
      <c r="F41" s="202">
        <v>0</v>
      </c>
      <c r="G41" s="202">
        <v>21.53</v>
      </c>
      <c r="H41" s="202">
        <v>0</v>
      </c>
      <c r="I41" s="202">
        <v>6.73</v>
      </c>
      <c r="J41" s="202">
        <v>20.51</v>
      </c>
      <c r="K41" s="202">
        <v>2.2000000000000002</v>
      </c>
      <c r="L41" s="202">
        <v>177.11</v>
      </c>
      <c r="M41" s="202">
        <v>1.1399999999999999</v>
      </c>
      <c r="N41" s="202">
        <v>1.47</v>
      </c>
      <c r="O41" s="202">
        <v>0</v>
      </c>
      <c r="P41" s="202">
        <v>1.27</v>
      </c>
      <c r="Q41" s="202">
        <v>2.98</v>
      </c>
      <c r="R41" s="202">
        <v>3.06</v>
      </c>
      <c r="S41" s="202">
        <v>3.82</v>
      </c>
      <c r="T41" s="202">
        <v>0</v>
      </c>
      <c r="U41" s="202">
        <v>1.04</v>
      </c>
      <c r="V41" s="202">
        <v>2.1800000000000002</v>
      </c>
      <c r="W41" s="202">
        <v>3.25</v>
      </c>
      <c r="X41" s="202">
        <v>12.67</v>
      </c>
      <c r="Y41" s="202">
        <v>0</v>
      </c>
      <c r="Z41" s="202">
        <v>58.76</v>
      </c>
      <c r="AA41" s="202">
        <v>19.98</v>
      </c>
      <c r="AB41" s="202">
        <v>0</v>
      </c>
      <c r="AC41" s="202">
        <v>12.74</v>
      </c>
      <c r="AD41" s="202">
        <v>0</v>
      </c>
      <c r="AE41" s="202">
        <v>0</v>
      </c>
      <c r="AF41" s="202">
        <v>0</v>
      </c>
      <c r="AG41" s="202">
        <v>24.1</v>
      </c>
      <c r="AH41" s="202">
        <v>3.86</v>
      </c>
      <c r="AI41" s="202">
        <v>39.520000000000003</v>
      </c>
      <c r="AJ41" s="202">
        <v>0</v>
      </c>
      <c r="AK41" s="202">
        <v>11.08</v>
      </c>
      <c r="AL41" s="202">
        <v>0</v>
      </c>
      <c r="AM41" s="202">
        <v>0</v>
      </c>
      <c r="AN41" s="202">
        <v>0</v>
      </c>
      <c r="AO41" s="202">
        <v>219.7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12.79</v>
      </c>
      <c r="E42" s="202">
        <v>0</v>
      </c>
      <c r="F42" s="202">
        <v>0</v>
      </c>
      <c r="G42" s="202">
        <v>21.53</v>
      </c>
      <c r="H42" s="202">
        <v>0</v>
      </c>
      <c r="I42" s="202">
        <v>6.73</v>
      </c>
      <c r="J42" s="202">
        <v>20.51</v>
      </c>
      <c r="K42" s="202">
        <v>2.2000000000000002</v>
      </c>
      <c r="L42" s="202">
        <v>177.11</v>
      </c>
      <c r="M42" s="202">
        <v>1.1399999999999999</v>
      </c>
      <c r="N42" s="202">
        <v>1.47</v>
      </c>
      <c r="O42" s="202">
        <v>0</v>
      </c>
      <c r="P42" s="202">
        <v>1.27</v>
      </c>
      <c r="Q42" s="202">
        <v>2.98</v>
      </c>
      <c r="R42" s="202">
        <v>3.06</v>
      </c>
      <c r="S42" s="202">
        <v>3.82</v>
      </c>
      <c r="T42" s="202">
        <v>0</v>
      </c>
      <c r="U42" s="202">
        <v>1.04</v>
      </c>
      <c r="V42" s="202">
        <v>2.1800000000000002</v>
      </c>
      <c r="W42" s="202">
        <v>3.25</v>
      </c>
      <c r="X42" s="202">
        <v>21.48</v>
      </c>
      <c r="Y42" s="202">
        <v>0</v>
      </c>
      <c r="Z42" s="202">
        <v>58.76</v>
      </c>
      <c r="AA42" s="202">
        <v>19.98</v>
      </c>
      <c r="AB42" s="202">
        <v>0</v>
      </c>
      <c r="AC42" s="202">
        <v>12.74</v>
      </c>
      <c r="AD42" s="202">
        <v>0</v>
      </c>
      <c r="AE42" s="202">
        <v>0</v>
      </c>
      <c r="AF42" s="202">
        <v>0</v>
      </c>
      <c r="AG42" s="202">
        <v>24.1</v>
      </c>
      <c r="AH42" s="202">
        <v>3.86</v>
      </c>
      <c r="AI42" s="202">
        <v>39.520000000000003</v>
      </c>
      <c r="AJ42" s="202">
        <v>0</v>
      </c>
      <c r="AK42" s="202">
        <v>11.08</v>
      </c>
      <c r="AL42" s="202">
        <v>0</v>
      </c>
      <c r="AM42" s="202">
        <v>0</v>
      </c>
      <c r="AN42" s="202">
        <v>0</v>
      </c>
      <c r="AO42" s="202">
        <v>219.7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12.73</v>
      </c>
      <c r="E43" s="202">
        <v>0</v>
      </c>
      <c r="F43" s="202">
        <v>0</v>
      </c>
      <c r="G43" s="202">
        <v>21.53</v>
      </c>
      <c r="H43" s="202">
        <v>0</v>
      </c>
      <c r="I43" s="202">
        <v>6.73</v>
      </c>
      <c r="J43" s="202">
        <v>20.51</v>
      </c>
      <c r="K43" s="202">
        <v>2.2000000000000002</v>
      </c>
      <c r="L43" s="202">
        <v>175.48</v>
      </c>
      <c r="M43" s="202">
        <v>1.1399999999999999</v>
      </c>
      <c r="N43" s="202">
        <v>1.47</v>
      </c>
      <c r="O43" s="202">
        <v>0</v>
      </c>
      <c r="P43" s="202">
        <v>1.27</v>
      </c>
      <c r="Q43" s="202">
        <v>2.98</v>
      </c>
      <c r="R43" s="202">
        <v>3.06</v>
      </c>
      <c r="S43" s="202">
        <v>3.82</v>
      </c>
      <c r="T43" s="202">
        <v>0</v>
      </c>
      <c r="U43" s="202">
        <v>1.04</v>
      </c>
      <c r="V43" s="202">
        <v>0.32</v>
      </c>
      <c r="W43" s="202">
        <v>3.25</v>
      </c>
      <c r="X43" s="202">
        <v>21.48</v>
      </c>
      <c r="Y43" s="202">
        <v>0</v>
      </c>
      <c r="Z43" s="202">
        <v>58.76</v>
      </c>
      <c r="AA43" s="202">
        <v>19.98</v>
      </c>
      <c r="AB43" s="202">
        <v>0</v>
      </c>
      <c r="AC43" s="202">
        <v>12.74</v>
      </c>
      <c r="AD43" s="202">
        <v>0</v>
      </c>
      <c r="AE43" s="202">
        <v>0</v>
      </c>
      <c r="AF43" s="202">
        <v>0</v>
      </c>
      <c r="AG43" s="202">
        <v>24.1</v>
      </c>
      <c r="AH43" s="202">
        <v>7.71</v>
      </c>
      <c r="AI43" s="202">
        <v>39.520000000000003</v>
      </c>
      <c r="AJ43" s="202">
        <v>0</v>
      </c>
      <c r="AK43" s="202">
        <v>11.08</v>
      </c>
      <c r="AL43" s="202">
        <v>0</v>
      </c>
      <c r="AM43" s="202">
        <v>0</v>
      </c>
      <c r="AN43" s="202">
        <v>0</v>
      </c>
      <c r="AO43" s="202">
        <v>219.7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12.73</v>
      </c>
      <c r="E44" s="202">
        <v>0</v>
      </c>
      <c r="F44" s="202">
        <v>0</v>
      </c>
      <c r="G44" s="202">
        <v>21.53</v>
      </c>
      <c r="H44" s="202">
        <v>0</v>
      </c>
      <c r="I44" s="202">
        <v>6.73</v>
      </c>
      <c r="J44" s="202">
        <v>20.51</v>
      </c>
      <c r="K44" s="202">
        <v>2.2000000000000002</v>
      </c>
      <c r="L44" s="202">
        <v>175.48</v>
      </c>
      <c r="M44" s="202">
        <v>1.1399999999999999</v>
      </c>
      <c r="N44" s="202">
        <v>1.47</v>
      </c>
      <c r="O44" s="202">
        <v>0</v>
      </c>
      <c r="P44" s="202">
        <v>1.27</v>
      </c>
      <c r="Q44" s="202">
        <v>2.98</v>
      </c>
      <c r="R44" s="202">
        <v>3.06</v>
      </c>
      <c r="S44" s="202">
        <v>3.82</v>
      </c>
      <c r="T44" s="202">
        <v>0</v>
      </c>
      <c r="U44" s="202">
        <v>1.04</v>
      </c>
      <c r="V44" s="202">
        <v>0.32</v>
      </c>
      <c r="W44" s="202">
        <v>3.25</v>
      </c>
      <c r="X44" s="202">
        <v>21.48</v>
      </c>
      <c r="Y44" s="202">
        <v>0</v>
      </c>
      <c r="Z44" s="202">
        <v>58.76</v>
      </c>
      <c r="AA44" s="202">
        <v>19.98</v>
      </c>
      <c r="AB44" s="202">
        <v>0</v>
      </c>
      <c r="AC44" s="202">
        <v>12.74</v>
      </c>
      <c r="AD44" s="202">
        <v>0</v>
      </c>
      <c r="AE44" s="202">
        <v>0</v>
      </c>
      <c r="AF44" s="202">
        <v>0</v>
      </c>
      <c r="AG44" s="202">
        <v>24.1</v>
      </c>
      <c r="AH44" s="202">
        <v>7.71</v>
      </c>
      <c r="AI44" s="202">
        <v>39.520000000000003</v>
      </c>
      <c r="AJ44" s="202">
        <v>0</v>
      </c>
      <c r="AK44" s="202">
        <v>11.08</v>
      </c>
      <c r="AL44" s="202">
        <v>0</v>
      </c>
      <c r="AM44" s="202">
        <v>0</v>
      </c>
      <c r="AN44" s="202">
        <v>0</v>
      </c>
      <c r="AO44" s="202">
        <v>219.7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12.73</v>
      </c>
      <c r="E45" s="202">
        <v>0</v>
      </c>
      <c r="F45" s="202">
        <v>0</v>
      </c>
      <c r="G45" s="202">
        <v>21.53</v>
      </c>
      <c r="H45" s="202">
        <v>0</v>
      </c>
      <c r="I45" s="202">
        <v>6.73</v>
      </c>
      <c r="J45" s="202">
        <v>20.51</v>
      </c>
      <c r="K45" s="202">
        <v>2.2000000000000002</v>
      </c>
      <c r="L45" s="202">
        <v>175.48</v>
      </c>
      <c r="M45" s="202">
        <v>1.1399999999999999</v>
      </c>
      <c r="N45" s="202">
        <v>1.47</v>
      </c>
      <c r="O45" s="202">
        <v>0</v>
      </c>
      <c r="P45" s="202">
        <v>1.27</v>
      </c>
      <c r="Q45" s="202">
        <v>2.98</v>
      </c>
      <c r="R45" s="202">
        <v>3.06</v>
      </c>
      <c r="S45" s="202">
        <v>3.82</v>
      </c>
      <c r="T45" s="202">
        <v>0</v>
      </c>
      <c r="U45" s="202">
        <v>1.04</v>
      </c>
      <c r="V45" s="202">
        <v>0.32</v>
      </c>
      <c r="W45" s="202">
        <v>3.25</v>
      </c>
      <c r="X45" s="202">
        <v>21.48</v>
      </c>
      <c r="Y45" s="202">
        <v>0</v>
      </c>
      <c r="Z45" s="202">
        <v>58.76</v>
      </c>
      <c r="AA45" s="202">
        <v>19.98</v>
      </c>
      <c r="AB45" s="202">
        <v>0</v>
      </c>
      <c r="AC45" s="202">
        <v>12.74</v>
      </c>
      <c r="AD45" s="202">
        <v>0</v>
      </c>
      <c r="AE45" s="202">
        <v>0</v>
      </c>
      <c r="AF45" s="202">
        <v>0</v>
      </c>
      <c r="AG45" s="202">
        <v>24.1</v>
      </c>
      <c r="AH45" s="202">
        <v>11.57</v>
      </c>
      <c r="AI45" s="202">
        <v>39.520000000000003</v>
      </c>
      <c r="AJ45" s="202">
        <v>0</v>
      </c>
      <c r="AK45" s="202">
        <v>11.08</v>
      </c>
      <c r="AL45" s="202">
        <v>0</v>
      </c>
      <c r="AM45" s="202">
        <v>0</v>
      </c>
      <c r="AN45" s="202">
        <v>0</v>
      </c>
      <c r="AO45" s="202">
        <v>219.7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12.73</v>
      </c>
      <c r="E46" s="202">
        <v>0</v>
      </c>
      <c r="F46" s="202">
        <v>0</v>
      </c>
      <c r="G46" s="202">
        <v>21.53</v>
      </c>
      <c r="H46" s="202">
        <v>0</v>
      </c>
      <c r="I46" s="202">
        <v>6.73</v>
      </c>
      <c r="J46" s="202">
        <v>20.51</v>
      </c>
      <c r="K46" s="202">
        <v>2.2000000000000002</v>
      </c>
      <c r="L46" s="202">
        <v>175.48</v>
      </c>
      <c r="M46" s="202">
        <v>1.1399999999999999</v>
      </c>
      <c r="N46" s="202">
        <v>1.47</v>
      </c>
      <c r="O46" s="202">
        <v>0</v>
      </c>
      <c r="P46" s="202">
        <v>1.27</v>
      </c>
      <c r="Q46" s="202">
        <v>2.98</v>
      </c>
      <c r="R46" s="202">
        <v>3.06</v>
      </c>
      <c r="S46" s="202">
        <v>3.82</v>
      </c>
      <c r="T46" s="202">
        <v>0</v>
      </c>
      <c r="U46" s="202">
        <v>1.04</v>
      </c>
      <c r="V46" s="202">
        <v>0.32</v>
      </c>
      <c r="W46" s="202">
        <v>3.25</v>
      </c>
      <c r="X46" s="202">
        <v>21.48</v>
      </c>
      <c r="Y46" s="202">
        <v>0</v>
      </c>
      <c r="Z46" s="202">
        <v>58.76</v>
      </c>
      <c r="AA46" s="202">
        <v>19.98</v>
      </c>
      <c r="AB46" s="202">
        <v>0</v>
      </c>
      <c r="AC46" s="202">
        <v>12.74</v>
      </c>
      <c r="AD46" s="202">
        <v>0</v>
      </c>
      <c r="AE46" s="202">
        <v>0</v>
      </c>
      <c r="AF46" s="202">
        <v>0</v>
      </c>
      <c r="AG46" s="202">
        <v>24.1</v>
      </c>
      <c r="AH46" s="202">
        <v>15.42</v>
      </c>
      <c r="AI46" s="202">
        <v>39.520000000000003</v>
      </c>
      <c r="AJ46" s="202">
        <v>0</v>
      </c>
      <c r="AK46" s="202">
        <v>11.08</v>
      </c>
      <c r="AL46" s="202">
        <v>0</v>
      </c>
      <c r="AM46" s="202">
        <v>0</v>
      </c>
      <c r="AN46" s="202">
        <v>0</v>
      </c>
      <c r="AO46" s="202">
        <v>219.7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12.73</v>
      </c>
      <c r="E47" s="202">
        <v>0</v>
      </c>
      <c r="F47" s="202">
        <v>0</v>
      </c>
      <c r="G47" s="202">
        <v>21.49</v>
      </c>
      <c r="H47" s="202">
        <v>0</v>
      </c>
      <c r="I47" s="202">
        <v>6.73</v>
      </c>
      <c r="J47" s="202">
        <v>20.51</v>
      </c>
      <c r="K47" s="202">
        <v>2.2000000000000002</v>
      </c>
      <c r="L47" s="202">
        <v>175.48</v>
      </c>
      <c r="M47" s="202">
        <v>1.1399999999999999</v>
      </c>
      <c r="N47" s="202">
        <v>1.47</v>
      </c>
      <c r="O47" s="202">
        <v>0</v>
      </c>
      <c r="P47" s="202">
        <v>1.27</v>
      </c>
      <c r="Q47" s="202">
        <v>2.98</v>
      </c>
      <c r="R47" s="202">
        <v>3.06</v>
      </c>
      <c r="S47" s="202">
        <v>3.82</v>
      </c>
      <c r="T47" s="202">
        <v>0</v>
      </c>
      <c r="U47" s="202">
        <v>1.04</v>
      </c>
      <c r="V47" s="202">
        <v>0.32</v>
      </c>
      <c r="W47" s="202">
        <v>3.25</v>
      </c>
      <c r="X47" s="202">
        <v>21.48</v>
      </c>
      <c r="Y47" s="202">
        <v>0</v>
      </c>
      <c r="Z47" s="202">
        <v>58.76</v>
      </c>
      <c r="AA47" s="202">
        <v>19.98</v>
      </c>
      <c r="AB47" s="202">
        <v>0</v>
      </c>
      <c r="AC47" s="202">
        <v>12.74</v>
      </c>
      <c r="AD47" s="202">
        <v>0</v>
      </c>
      <c r="AE47" s="202">
        <v>0</v>
      </c>
      <c r="AF47" s="202">
        <v>0</v>
      </c>
      <c r="AG47" s="202">
        <v>24.1</v>
      </c>
      <c r="AH47" s="202">
        <v>15.42</v>
      </c>
      <c r="AI47" s="202">
        <v>39.520000000000003</v>
      </c>
      <c r="AJ47" s="202">
        <v>0</v>
      </c>
      <c r="AK47" s="202">
        <v>11.08</v>
      </c>
      <c r="AL47" s="202">
        <v>0</v>
      </c>
      <c r="AM47" s="202">
        <v>0</v>
      </c>
      <c r="AN47" s="202">
        <v>0</v>
      </c>
      <c r="AO47" s="202">
        <v>219.7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12.73</v>
      </c>
      <c r="E48" s="202">
        <v>0</v>
      </c>
      <c r="F48" s="202">
        <v>0</v>
      </c>
      <c r="G48" s="202">
        <v>21.49</v>
      </c>
      <c r="H48" s="202">
        <v>0</v>
      </c>
      <c r="I48" s="202">
        <v>6.73</v>
      </c>
      <c r="J48" s="202">
        <v>20.51</v>
      </c>
      <c r="K48" s="202">
        <v>2.2000000000000002</v>
      </c>
      <c r="L48" s="202">
        <v>175.48</v>
      </c>
      <c r="M48" s="202">
        <v>1.1399999999999999</v>
      </c>
      <c r="N48" s="202">
        <v>1.47</v>
      </c>
      <c r="O48" s="202">
        <v>0</v>
      </c>
      <c r="P48" s="202">
        <v>1.27</v>
      </c>
      <c r="Q48" s="202">
        <v>2.98</v>
      </c>
      <c r="R48" s="202">
        <v>3.06</v>
      </c>
      <c r="S48" s="202">
        <v>3.82</v>
      </c>
      <c r="T48" s="202">
        <v>0</v>
      </c>
      <c r="U48" s="202">
        <v>1.04</v>
      </c>
      <c r="V48" s="202">
        <v>0.32</v>
      </c>
      <c r="W48" s="202">
        <v>3.25</v>
      </c>
      <c r="X48" s="202">
        <v>21.48</v>
      </c>
      <c r="Y48" s="202">
        <v>0</v>
      </c>
      <c r="Z48" s="202">
        <v>58.76</v>
      </c>
      <c r="AA48" s="202">
        <v>19.98</v>
      </c>
      <c r="AB48" s="202">
        <v>0</v>
      </c>
      <c r="AC48" s="202">
        <v>12.74</v>
      </c>
      <c r="AD48" s="202">
        <v>0</v>
      </c>
      <c r="AE48" s="202">
        <v>0</v>
      </c>
      <c r="AF48" s="202">
        <v>0</v>
      </c>
      <c r="AG48" s="202">
        <v>24.1</v>
      </c>
      <c r="AH48" s="202">
        <v>0</v>
      </c>
      <c r="AI48" s="202">
        <v>39.520000000000003</v>
      </c>
      <c r="AJ48" s="202">
        <v>0</v>
      </c>
      <c r="AK48" s="202">
        <v>11.08</v>
      </c>
      <c r="AL48" s="202">
        <v>0</v>
      </c>
      <c r="AM48" s="202">
        <v>0</v>
      </c>
      <c r="AN48" s="202">
        <v>0</v>
      </c>
      <c r="AO48" s="202">
        <v>219.7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12.73</v>
      </c>
      <c r="E49" s="202">
        <v>0</v>
      </c>
      <c r="F49" s="202">
        <v>0</v>
      </c>
      <c r="G49" s="202">
        <v>21.49</v>
      </c>
      <c r="H49" s="202">
        <v>0</v>
      </c>
      <c r="I49" s="202">
        <v>6.73</v>
      </c>
      <c r="J49" s="202">
        <v>20.51</v>
      </c>
      <c r="K49" s="202">
        <v>2.2000000000000002</v>
      </c>
      <c r="L49" s="202">
        <v>175.48</v>
      </c>
      <c r="M49" s="202">
        <v>1.1399999999999999</v>
      </c>
      <c r="N49" s="202">
        <v>1.47</v>
      </c>
      <c r="O49" s="202">
        <v>0</v>
      </c>
      <c r="P49" s="202">
        <v>1.27</v>
      </c>
      <c r="Q49" s="202">
        <v>2.98</v>
      </c>
      <c r="R49" s="202">
        <v>3.06</v>
      </c>
      <c r="S49" s="202">
        <v>3.82</v>
      </c>
      <c r="T49" s="202">
        <v>0</v>
      </c>
      <c r="U49" s="202">
        <v>1.04</v>
      </c>
      <c r="V49" s="202">
        <v>0.32</v>
      </c>
      <c r="W49" s="202">
        <v>3.25</v>
      </c>
      <c r="X49" s="202">
        <v>21.48</v>
      </c>
      <c r="Y49" s="202">
        <v>0</v>
      </c>
      <c r="Z49" s="202">
        <v>58.76</v>
      </c>
      <c r="AA49" s="202">
        <v>19.98</v>
      </c>
      <c r="AB49" s="202">
        <v>0</v>
      </c>
      <c r="AC49" s="202">
        <v>12.74</v>
      </c>
      <c r="AD49" s="202">
        <v>0</v>
      </c>
      <c r="AE49" s="202">
        <v>0</v>
      </c>
      <c r="AF49" s="202">
        <v>0</v>
      </c>
      <c r="AG49" s="202">
        <v>24.1</v>
      </c>
      <c r="AH49" s="202">
        <v>0</v>
      </c>
      <c r="AI49" s="202">
        <v>39.520000000000003</v>
      </c>
      <c r="AJ49" s="202">
        <v>0</v>
      </c>
      <c r="AK49" s="202">
        <v>11.08</v>
      </c>
      <c r="AL49" s="202">
        <v>0</v>
      </c>
      <c r="AM49" s="202">
        <v>0</v>
      </c>
      <c r="AN49" s="202">
        <v>0</v>
      </c>
      <c r="AO49" s="202">
        <v>219.7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12.73</v>
      </c>
      <c r="E50" s="202">
        <v>0</v>
      </c>
      <c r="F50" s="202">
        <v>0</v>
      </c>
      <c r="G50" s="202">
        <v>21.49</v>
      </c>
      <c r="H50" s="202">
        <v>0</v>
      </c>
      <c r="I50" s="202">
        <v>6.73</v>
      </c>
      <c r="J50" s="202">
        <v>20.51</v>
      </c>
      <c r="K50" s="202">
        <v>2.2000000000000002</v>
      </c>
      <c r="L50" s="202">
        <v>175.48</v>
      </c>
      <c r="M50" s="202">
        <v>1.1399999999999999</v>
      </c>
      <c r="N50" s="202">
        <v>1.47</v>
      </c>
      <c r="O50" s="202">
        <v>0</v>
      </c>
      <c r="P50" s="202">
        <v>1.27</v>
      </c>
      <c r="Q50" s="202">
        <v>2.98</v>
      </c>
      <c r="R50" s="202">
        <v>3.06</v>
      </c>
      <c r="S50" s="202">
        <v>3.82</v>
      </c>
      <c r="T50" s="202">
        <v>0</v>
      </c>
      <c r="U50" s="202">
        <v>1.04</v>
      </c>
      <c r="V50" s="202">
        <v>0.32</v>
      </c>
      <c r="W50" s="202">
        <v>3.25</v>
      </c>
      <c r="X50" s="202">
        <v>21.48</v>
      </c>
      <c r="Y50" s="202">
        <v>0</v>
      </c>
      <c r="Z50" s="202">
        <v>58.76</v>
      </c>
      <c r="AA50" s="202">
        <v>19.98</v>
      </c>
      <c r="AB50" s="202">
        <v>0</v>
      </c>
      <c r="AC50" s="202">
        <v>12.74</v>
      </c>
      <c r="AD50" s="202">
        <v>0</v>
      </c>
      <c r="AE50" s="202">
        <v>0</v>
      </c>
      <c r="AF50" s="202">
        <v>0</v>
      </c>
      <c r="AG50" s="202">
        <v>24.1</v>
      </c>
      <c r="AH50" s="202">
        <v>0</v>
      </c>
      <c r="AI50" s="202">
        <v>39.520000000000003</v>
      </c>
      <c r="AJ50" s="202">
        <v>0</v>
      </c>
      <c r="AK50" s="202">
        <v>11.08</v>
      </c>
      <c r="AL50" s="202">
        <v>0</v>
      </c>
      <c r="AM50" s="202">
        <v>0</v>
      </c>
      <c r="AN50" s="202">
        <v>0</v>
      </c>
      <c r="AO50" s="202">
        <v>219.7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12.63</v>
      </c>
      <c r="E51" s="202">
        <v>0</v>
      </c>
      <c r="F51" s="202">
        <v>0</v>
      </c>
      <c r="G51" s="202">
        <v>21.49</v>
      </c>
      <c r="H51" s="202">
        <v>0</v>
      </c>
      <c r="I51" s="202">
        <v>6.73</v>
      </c>
      <c r="J51" s="202">
        <v>20.18</v>
      </c>
      <c r="K51" s="202">
        <v>2.2000000000000002</v>
      </c>
      <c r="L51" s="202">
        <v>175.48</v>
      </c>
      <c r="M51" s="202">
        <v>1.1399999999999999</v>
      </c>
      <c r="N51" s="202">
        <v>1.47</v>
      </c>
      <c r="O51" s="202">
        <v>0</v>
      </c>
      <c r="P51" s="202">
        <v>1.27</v>
      </c>
      <c r="Q51" s="202">
        <v>2.98</v>
      </c>
      <c r="R51" s="202">
        <v>3.06</v>
      </c>
      <c r="S51" s="202">
        <v>3.82</v>
      </c>
      <c r="T51" s="202">
        <v>0</v>
      </c>
      <c r="U51" s="202">
        <v>1.04</v>
      </c>
      <c r="V51" s="202">
        <v>0.32</v>
      </c>
      <c r="W51" s="202">
        <v>3.25</v>
      </c>
      <c r="X51" s="202">
        <v>21.48</v>
      </c>
      <c r="Y51" s="202">
        <v>0</v>
      </c>
      <c r="Z51" s="202">
        <v>58.76</v>
      </c>
      <c r="AA51" s="202">
        <v>19.98</v>
      </c>
      <c r="AB51" s="202">
        <v>0</v>
      </c>
      <c r="AC51" s="202">
        <v>12.74</v>
      </c>
      <c r="AD51" s="202">
        <v>0</v>
      </c>
      <c r="AE51" s="202">
        <v>0</v>
      </c>
      <c r="AF51" s="202">
        <v>0</v>
      </c>
      <c r="AG51" s="202">
        <v>24.1</v>
      </c>
      <c r="AH51" s="202">
        <v>0</v>
      </c>
      <c r="AI51" s="202">
        <v>39.520000000000003</v>
      </c>
      <c r="AJ51" s="202">
        <v>0</v>
      </c>
      <c r="AK51" s="202">
        <v>11.08</v>
      </c>
      <c r="AL51" s="202">
        <v>0</v>
      </c>
      <c r="AM51" s="202">
        <v>0</v>
      </c>
      <c r="AN51" s="202">
        <v>0</v>
      </c>
      <c r="AO51" s="202">
        <v>213.17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12.63</v>
      </c>
      <c r="E52" s="202">
        <v>0</v>
      </c>
      <c r="F52" s="202">
        <v>0</v>
      </c>
      <c r="G52" s="202">
        <v>21.49</v>
      </c>
      <c r="H52" s="202">
        <v>0</v>
      </c>
      <c r="I52" s="202">
        <v>6.73</v>
      </c>
      <c r="J52" s="202">
        <v>20.18</v>
      </c>
      <c r="K52" s="202">
        <v>2.2000000000000002</v>
      </c>
      <c r="L52" s="202">
        <v>175.48</v>
      </c>
      <c r="M52" s="202">
        <v>1.1399999999999999</v>
      </c>
      <c r="N52" s="202">
        <v>1.47</v>
      </c>
      <c r="O52" s="202">
        <v>0</v>
      </c>
      <c r="P52" s="202">
        <v>1.27</v>
      </c>
      <c r="Q52" s="202">
        <v>2.98</v>
      </c>
      <c r="R52" s="202">
        <v>3.06</v>
      </c>
      <c r="S52" s="202">
        <v>3.82</v>
      </c>
      <c r="T52" s="202">
        <v>0</v>
      </c>
      <c r="U52" s="202">
        <v>1.04</v>
      </c>
      <c r="V52" s="202">
        <v>0.32</v>
      </c>
      <c r="W52" s="202">
        <v>3.25</v>
      </c>
      <c r="X52" s="202">
        <v>21.48</v>
      </c>
      <c r="Y52" s="202">
        <v>0</v>
      </c>
      <c r="Z52" s="202">
        <v>58.76</v>
      </c>
      <c r="AA52" s="202">
        <v>19.98</v>
      </c>
      <c r="AB52" s="202">
        <v>0</v>
      </c>
      <c r="AC52" s="202">
        <v>12.74</v>
      </c>
      <c r="AD52" s="202">
        <v>0</v>
      </c>
      <c r="AE52" s="202">
        <v>0</v>
      </c>
      <c r="AF52" s="202">
        <v>0</v>
      </c>
      <c r="AG52" s="202">
        <v>24.1</v>
      </c>
      <c r="AH52" s="202">
        <v>0</v>
      </c>
      <c r="AI52" s="202">
        <v>39.520000000000003</v>
      </c>
      <c r="AJ52" s="202">
        <v>0</v>
      </c>
      <c r="AK52" s="202">
        <v>11.08</v>
      </c>
      <c r="AL52" s="202">
        <v>0</v>
      </c>
      <c r="AM52" s="202">
        <v>0</v>
      </c>
      <c r="AN52" s="202">
        <v>0</v>
      </c>
      <c r="AO52" s="202">
        <v>213.17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12.63</v>
      </c>
      <c r="E53" s="202">
        <v>0</v>
      </c>
      <c r="F53" s="202">
        <v>0</v>
      </c>
      <c r="G53" s="202">
        <v>21.49</v>
      </c>
      <c r="H53" s="202">
        <v>0</v>
      </c>
      <c r="I53" s="202">
        <v>6.73</v>
      </c>
      <c r="J53" s="202">
        <v>20.18</v>
      </c>
      <c r="K53" s="202">
        <v>2.2000000000000002</v>
      </c>
      <c r="L53" s="202">
        <v>175.48</v>
      </c>
      <c r="M53" s="202">
        <v>1.1399999999999999</v>
      </c>
      <c r="N53" s="202">
        <v>1.47</v>
      </c>
      <c r="O53" s="202">
        <v>0</v>
      </c>
      <c r="P53" s="202">
        <v>1.27</v>
      </c>
      <c r="Q53" s="202">
        <v>2.98</v>
      </c>
      <c r="R53" s="202">
        <v>3.06</v>
      </c>
      <c r="S53" s="202">
        <v>3.82</v>
      </c>
      <c r="T53" s="202">
        <v>0</v>
      </c>
      <c r="U53" s="202">
        <v>1.04</v>
      </c>
      <c r="V53" s="202">
        <v>0.32</v>
      </c>
      <c r="W53" s="202">
        <v>3.25</v>
      </c>
      <c r="X53" s="202">
        <v>21.48</v>
      </c>
      <c r="Y53" s="202">
        <v>0</v>
      </c>
      <c r="Z53" s="202">
        <v>58.76</v>
      </c>
      <c r="AA53" s="202">
        <v>19.98</v>
      </c>
      <c r="AB53" s="202">
        <v>0</v>
      </c>
      <c r="AC53" s="202">
        <v>13.04</v>
      </c>
      <c r="AD53" s="202">
        <v>0</v>
      </c>
      <c r="AE53" s="202">
        <v>0</v>
      </c>
      <c r="AF53" s="202">
        <v>0</v>
      </c>
      <c r="AG53" s="202">
        <v>24.1</v>
      </c>
      <c r="AH53" s="202">
        <v>0</v>
      </c>
      <c r="AI53" s="202">
        <v>39.520000000000003</v>
      </c>
      <c r="AJ53" s="202">
        <v>0</v>
      </c>
      <c r="AK53" s="202">
        <v>11.08</v>
      </c>
      <c r="AL53" s="202">
        <v>0</v>
      </c>
      <c r="AM53" s="202">
        <v>0</v>
      </c>
      <c r="AN53" s="202">
        <v>0</v>
      </c>
      <c r="AO53" s="202">
        <v>213.17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12.63</v>
      </c>
      <c r="E54" s="202">
        <v>0</v>
      </c>
      <c r="F54" s="202">
        <v>0</v>
      </c>
      <c r="G54" s="202">
        <v>21.49</v>
      </c>
      <c r="H54" s="202">
        <v>0</v>
      </c>
      <c r="I54" s="202">
        <v>6.73</v>
      </c>
      <c r="J54" s="202">
        <v>20.18</v>
      </c>
      <c r="K54" s="202">
        <v>2.2000000000000002</v>
      </c>
      <c r="L54" s="202">
        <v>175.48</v>
      </c>
      <c r="M54" s="202">
        <v>1.1399999999999999</v>
      </c>
      <c r="N54" s="202">
        <v>1.47</v>
      </c>
      <c r="O54" s="202">
        <v>0</v>
      </c>
      <c r="P54" s="202">
        <v>1.27</v>
      </c>
      <c r="Q54" s="202">
        <v>2.98</v>
      </c>
      <c r="R54" s="202">
        <v>3.06</v>
      </c>
      <c r="S54" s="202">
        <v>3.82</v>
      </c>
      <c r="T54" s="202">
        <v>0</v>
      </c>
      <c r="U54" s="202">
        <v>1.04</v>
      </c>
      <c r="V54" s="202">
        <v>0.32</v>
      </c>
      <c r="W54" s="202">
        <v>3.25</v>
      </c>
      <c r="X54" s="202">
        <v>21.48</v>
      </c>
      <c r="Y54" s="202">
        <v>0</v>
      </c>
      <c r="Z54" s="202">
        <v>58.76</v>
      </c>
      <c r="AA54" s="202">
        <v>19.98</v>
      </c>
      <c r="AB54" s="202">
        <v>0</v>
      </c>
      <c r="AC54" s="202">
        <v>13.04</v>
      </c>
      <c r="AD54" s="202">
        <v>0</v>
      </c>
      <c r="AE54" s="202">
        <v>0</v>
      </c>
      <c r="AF54" s="202">
        <v>0</v>
      </c>
      <c r="AG54" s="202">
        <v>24.1</v>
      </c>
      <c r="AH54" s="202">
        <v>0</v>
      </c>
      <c r="AI54" s="202">
        <v>39.520000000000003</v>
      </c>
      <c r="AJ54" s="202">
        <v>0</v>
      </c>
      <c r="AK54" s="202">
        <v>11.08</v>
      </c>
      <c r="AL54" s="202">
        <v>0</v>
      </c>
      <c r="AM54" s="202">
        <v>0</v>
      </c>
      <c r="AN54" s="202">
        <v>0</v>
      </c>
      <c r="AO54" s="202">
        <v>213.17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12.63</v>
      </c>
      <c r="E55" s="202">
        <v>0</v>
      </c>
      <c r="F55" s="202">
        <v>0</v>
      </c>
      <c r="G55" s="202">
        <v>21.49</v>
      </c>
      <c r="H55" s="202">
        <v>0</v>
      </c>
      <c r="I55" s="202">
        <v>6.73</v>
      </c>
      <c r="J55" s="202">
        <v>20.18</v>
      </c>
      <c r="K55" s="202">
        <v>2.2000000000000002</v>
      </c>
      <c r="L55" s="202">
        <v>175.48</v>
      </c>
      <c r="M55" s="202">
        <v>1.1399999999999999</v>
      </c>
      <c r="N55" s="202">
        <v>1.47</v>
      </c>
      <c r="O55" s="202">
        <v>0</v>
      </c>
      <c r="P55" s="202">
        <v>1.27</v>
      </c>
      <c r="Q55" s="202">
        <v>2.98</v>
      </c>
      <c r="R55" s="202">
        <v>3.06</v>
      </c>
      <c r="S55" s="202">
        <v>3.82</v>
      </c>
      <c r="T55" s="202">
        <v>0</v>
      </c>
      <c r="U55" s="202">
        <v>1.04</v>
      </c>
      <c r="V55" s="202">
        <v>0.32</v>
      </c>
      <c r="W55" s="202">
        <v>0.42</v>
      </c>
      <c r="X55" s="202">
        <v>1.84</v>
      </c>
      <c r="Y55" s="202">
        <v>0</v>
      </c>
      <c r="Z55" s="202">
        <v>58.76</v>
      </c>
      <c r="AA55" s="202">
        <v>19.98</v>
      </c>
      <c r="AB55" s="202">
        <v>0</v>
      </c>
      <c r="AC55" s="202">
        <v>13.04</v>
      </c>
      <c r="AD55" s="202">
        <v>0</v>
      </c>
      <c r="AE55" s="202">
        <v>0</v>
      </c>
      <c r="AF55" s="202">
        <v>0</v>
      </c>
      <c r="AG55" s="202">
        <v>24.1</v>
      </c>
      <c r="AH55" s="202">
        <v>0</v>
      </c>
      <c r="AI55" s="202">
        <v>39.520000000000003</v>
      </c>
      <c r="AJ55" s="202">
        <v>0</v>
      </c>
      <c r="AK55" s="202">
        <v>11.08</v>
      </c>
      <c r="AL55" s="202">
        <v>0</v>
      </c>
      <c r="AM55" s="202">
        <v>0</v>
      </c>
      <c r="AN55" s="202">
        <v>0</v>
      </c>
      <c r="AO55" s="202">
        <v>213.17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12.63</v>
      </c>
      <c r="E56" s="202">
        <v>0</v>
      </c>
      <c r="F56" s="202">
        <v>0</v>
      </c>
      <c r="G56" s="202">
        <v>21.49</v>
      </c>
      <c r="H56" s="202">
        <v>0</v>
      </c>
      <c r="I56" s="202">
        <v>6.73</v>
      </c>
      <c r="J56" s="202">
        <v>20.18</v>
      </c>
      <c r="K56" s="202">
        <v>2.2000000000000002</v>
      </c>
      <c r="L56" s="202">
        <v>175.48</v>
      </c>
      <c r="M56" s="202">
        <v>1.1399999999999999</v>
      </c>
      <c r="N56" s="202">
        <v>1.47</v>
      </c>
      <c r="O56" s="202">
        <v>0</v>
      </c>
      <c r="P56" s="202">
        <v>1.27</v>
      </c>
      <c r="Q56" s="202">
        <v>2.98</v>
      </c>
      <c r="R56" s="202">
        <v>3.06</v>
      </c>
      <c r="S56" s="202">
        <v>3.82</v>
      </c>
      <c r="T56" s="202">
        <v>0</v>
      </c>
      <c r="U56" s="202">
        <v>1.04</v>
      </c>
      <c r="V56" s="202">
        <v>0.32</v>
      </c>
      <c r="W56" s="202">
        <v>0.42</v>
      </c>
      <c r="X56" s="202">
        <v>1.84</v>
      </c>
      <c r="Y56" s="202">
        <v>0</v>
      </c>
      <c r="Z56" s="202">
        <v>58.76</v>
      </c>
      <c r="AA56" s="202">
        <v>19.98</v>
      </c>
      <c r="AB56" s="202">
        <v>0</v>
      </c>
      <c r="AC56" s="202">
        <v>13.04</v>
      </c>
      <c r="AD56" s="202">
        <v>0</v>
      </c>
      <c r="AE56" s="202">
        <v>0</v>
      </c>
      <c r="AF56" s="202">
        <v>0</v>
      </c>
      <c r="AG56" s="202">
        <v>24.1</v>
      </c>
      <c r="AH56" s="202">
        <v>0</v>
      </c>
      <c r="AI56" s="202">
        <v>39.520000000000003</v>
      </c>
      <c r="AJ56" s="202">
        <v>0</v>
      </c>
      <c r="AK56" s="202">
        <v>11.08</v>
      </c>
      <c r="AL56" s="202">
        <v>0</v>
      </c>
      <c r="AM56" s="202">
        <v>0</v>
      </c>
      <c r="AN56" s="202">
        <v>0</v>
      </c>
      <c r="AO56" s="202">
        <v>213.17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12.63</v>
      </c>
      <c r="E57" s="202">
        <v>0</v>
      </c>
      <c r="F57" s="202">
        <v>0</v>
      </c>
      <c r="G57" s="202">
        <v>21.49</v>
      </c>
      <c r="H57" s="202">
        <v>0</v>
      </c>
      <c r="I57" s="202">
        <v>6.73</v>
      </c>
      <c r="J57" s="202">
        <v>20.18</v>
      </c>
      <c r="K57" s="202">
        <v>2.2000000000000002</v>
      </c>
      <c r="L57" s="202">
        <v>175.48</v>
      </c>
      <c r="M57" s="202">
        <v>1.1399999999999999</v>
      </c>
      <c r="N57" s="202">
        <v>1.47</v>
      </c>
      <c r="O57" s="202">
        <v>0</v>
      </c>
      <c r="P57" s="202">
        <v>1.27</v>
      </c>
      <c r="Q57" s="202">
        <v>2.98</v>
      </c>
      <c r="R57" s="202">
        <v>3.06</v>
      </c>
      <c r="S57" s="202">
        <v>3.82</v>
      </c>
      <c r="T57" s="202">
        <v>0</v>
      </c>
      <c r="U57" s="202">
        <v>1.04</v>
      </c>
      <c r="V57" s="202">
        <v>0.32</v>
      </c>
      <c r="W57" s="202">
        <v>0.42</v>
      </c>
      <c r="X57" s="202">
        <v>1.84</v>
      </c>
      <c r="Y57" s="202">
        <v>0</v>
      </c>
      <c r="Z57" s="202">
        <v>58.76</v>
      </c>
      <c r="AA57" s="202">
        <v>19.98</v>
      </c>
      <c r="AB57" s="202">
        <v>0</v>
      </c>
      <c r="AC57" s="202">
        <v>13.04</v>
      </c>
      <c r="AD57" s="202">
        <v>0</v>
      </c>
      <c r="AE57" s="202">
        <v>0</v>
      </c>
      <c r="AF57" s="202">
        <v>0</v>
      </c>
      <c r="AG57" s="202">
        <v>24.1</v>
      </c>
      <c r="AH57" s="202">
        <v>0</v>
      </c>
      <c r="AI57" s="202">
        <v>39.520000000000003</v>
      </c>
      <c r="AJ57" s="202">
        <v>0</v>
      </c>
      <c r="AK57" s="202">
        <v>11.08</v>
      </c>
      <c r="AL57" s="202">
        <v>0</v>
      </c>
      <c r="AM57" s="202">
        <v>0</v>
      </c>
      <c r="AN57" s="202">
        <v>0</v>
      </c>
      <c r="AO57" s="202">
        <v>213.17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12.63</v>
      </c>
      <c r="E58" s="202">
        <v>0</v>
      </c>
      <c r="F58" s="202">
        <v>0</v>
      </c>
      <c r="G58" s="202">
        <v>21.49</v>
      </c>
      <c r="H58" s="202">
        <v>0</v>
      </c>
      <c r="I58" s="202">
        <v>6.73</v>
      </c>
      <c r="J58" s="202">
        <v>20.18</v>
      </c>
      <c r="K58" s="202">
        <v>2.2000000000000002</v>
      </c>
      <c r="L58" s="202">
        <v>175.48</v>
      </c>
      <c r="M58" s="202">
        <v>1.1399999999999999</v>
      </c>
      <c r="N58" s="202">
        <v>1.47</v>
      </c>
      <c r="O58" s="202">
        <v>0</v>
      </c>
      <c r="P58" s="202">
        <v>1.27</v>
      </c>
      <c r="Q58" s="202">
        <v>2.98</v>
      </c>
      <c r="R58" s="202">
        <v>3.06</v>
      </c>
      <c r="S58" s="202">
        <v>3.82</v>
      </c>
      <c r="T58" s="202">
        <v>0</v>
      </c>
      <c r="U58" s="202">
        <v>1.04</v>
      </c>
      <c r="V58" s="202">
        <v>0.32</v>
      </c>
      <c r="W58" s="202">
        <v>3.25</v>
      </c>
      <c r="X58" s="202">
        <v>21.48</v>
      </c>
      <c r="Y58" s="202">
        <v>0</v>
      </c>
      <c r="Z58" s="202">
        <v>58.76</v>
      </c>
      <c r="AA58" s="202">
        <v>19.98</v>
      </c>
      <c r="AB58" s="202">
        <v>0</v>
      </c>
      <c r="AC58" s="202">
        <v>13.04</v>
      </c>
      <c r="AD58" s="202">
        <v>0</v>
      </c>
      <c r="AE58" s="202">
        <v>0</v>
      </c>
      <c r="AF58" s="202">
        <v>0</v>
      </c>
      <c r="AG58" s="202">
        <v>24.1</v>
      </c>
      <c r="AH58" s="202">
        <v>0</v>
      </c>
      <c r="AI58" s="202">
        <v>39.520000000000003</v>
      </c>
      <c r="AJ58" s="202">
        <v>0</v>
      </c>
      <c r="AK58" s="202">
        <v>11.08</v>
      </c>
      <c r="AL58" s="202">
        <v>0</v>
      </c>
      <c r="AM58" s="202">
        <v>0</v>
      </c>
      <c r="AN58" s="202">
        <v>0</v>
      </c>
      <c r="AO58" s="202">
        <v>213.17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12.63</v>
      </c>
      <c r="E59" s="202">
        <v>0</v>
      </c>
      <c r="F59" s="202">
        <v>0</v>
      </c>
      <c r="G59" s="202">
        <v>21.49</v>
      </c>
      <c r="H59" s="202">
        <v>0</v>
      </c>
      <c r="I59" s="202">
        <v>6.73</v>
      </c>
      <c r="J59" s="202">
        <v>20.18</v>
      </c>
      <c r="K59" s="202">
        <v>2.2000000000000002</v>
      </c>
      <c r="L59" s="202">
        <v>175.48</v>
      </c>
      <c r="M59" s="202">
        <v>1.1399999999999999</v>
      </c>
      <c r="N59" s="202">
        <v>1.47</v>
      </c>
      <c r="O59" s="202">
        <v>0</v>
      </c>
      <c r="P59" s="202">
        <v>1.27</v>
      </c>
      <c r="Q59" s="202">
        <v>2.98</v>
      </c>
      <c r="R59" s="202">
        <v>3.06</v>
      </c>
      <c r="S59" s="202">
        <v>3.82</v>
      </c>
      <c r="T59" s="202">
        <v>0</v>
      </c>
      <c r="U59" s="202">
        <v>1.04</v>
      </c>
      <c r="V59" s="202">
        <v>0.32</v>
      </c>
      <c r="W59" s="202">
        <v>3.25</v>
      </c>
      <c r="X59" s="202">
        <v>21.48</v>
      </c>
      <c r="Y59" s="202">
        <v>0</v>
      </c>
      <c r="Z59" s="202">
        <v>58.76</v>
      </c>
      <c r="AA59" s="202">
        <v>19.98</v>
      </c>
      <c r="AB59" s="202">
        <v>0</v>
      </c>
      <c r="AC59" s="202">
        <v>13.04</v>
      </c>
      <c r="AD59" s="202">
        <v>0</v>
      </c>
      <c r="AE59" s="202">
        <v>0</v>
      </c>
      <c r="AF59" s="202">
        <v>0</v>
      </c>
      <c r="AG59" s="202">
        <v>24.1</v>
      </c>
      <c r="AH59" s="202">
        <v>0</v>
      </c>
      <c r="AI59" s="202">
        <v>39.520000000000003</v>
      </c>
      <c r="AJ59" s="202">
        <v>0</v>
      </c>
      <c r="AK59" s="202">
        <v>11.08</v>
      </c>
      <c r="AL59" s="202">
        <v>0</v>
      </c>
      <c r="AM59" s="202">
        <v>0</v>
      </c>
      <c r="AN59" s="202">
        <v>0</v>
      </c>
      <c r="AO59" s="202">
        <v>213.17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12.63</v>
      </c>
      <c r="E60" s="202">
        <v>0</v>
      </c>
      <c r="F60" s="202">
        <v>0</v>
      </c>
      <c r="G60" s="202">
        <v>21.49</v>
      </c>
      <c r="H60" s="202">
        <v>0</v>
      </c>
      <c r="I60" s="202">
        <v>6.73</v>
      </c>
      <c r="J60" s="202">
        <v>20.18</v>
      </c>
      <c r="K60" s="202">
        <v>2.2000000000000002</v>
      </c>
      <c r="L60" s="202">
        <v>175.48</v>
      </c>
      <c r="M60" s="202">
        <v>1.1399999999999999</v>
      </c>
      <c r="N60" s="202">
        <v>1.47</v>
      </c>
      <c r="O60" s="202">
        <v>0</v>
      </c>
      <c r="P60" s="202">
        <v>1.27</v>
      </c>
      <c r="Q60" s="202">
        <v>2.98</v>
      </c>
      <c r="R60" s="202">
        <v>3.06</v>
      </c>
      <c r="S60" s="202">
        <v>3.82</v>
      </c>
      <c r="T60" s="202">
        <v>0</v>
      </c>
      <c r="U60" s="202">
        <v>1.04</v>
      </c>
      <c r="V60" s="202">
        <v>0.32</v>
      </c>
      <c r="W60" s="202">
        <v>3.25</v>
      </c>
      <c r="X60" s="202">
        <v>21.48</v>
      </c>
      <c r="Y60" s="202">
        <v>0</v>
      </c>
      <c r="Z60" s="202">
        <v>58.76</v>
      </c>
      <c r="AA60" s="202">
        <v>19.98</v>
      </c>
      <c r="AB60" s="202">
        <v>0</v>
      </c>
      <c r="AC60" s="202">
        <v>13.04</v>
      </c>
      <c r="AD60" s="202">
        <v>0</v>
      </c>
      <c r="AE60" s="202">
        <v>0</v>
      </c>
      <c r="AF60" s="202">
        <v>0</v>
      </c>
      <c r="AG60" s="202">
        <v>24.1</v>
      </c>
      <c r="AH60" s="202">
        <v>0</v>
      </c>
      <c r="AI60" s="202">
        <v>39.520000000000003</v>
      </c>
      <c r="AJ60" s="202">
        <v>0</v>
      </c>
      <c r="AK60" s="202">
        <v>11.08</v>
      </c>
      <c r="AL60" s="202">
        <v>0</v>
      </c>
      <c r="AM60" s="202">
        <v>0</v>
      </c>
      <c r="AN60" s="202">
        <v>0</v>
      </c>
      <c r="AO60" s="202">
        <v>213.17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12.63</v>
      </c>
      <c r="E61" s="202">
        <v>0</v>
      </c>
      <c r="F61" s="202">
        <v>0</v>
      </c>
      <c r="G61" s="202">
        <v>21.49</v>
      </c>
      <c r="H61" s="202">
        <v>0</v>
      </c>
      <c r="I61" s="202">
        <v>6.73</v>
      </c>
      <c r="J61" s="202">
        <v>20.18</v>
      </c>
      <c r="K61" s="202">
        <v>2.2000000000000002</v>
      </c>
      <c r="L61" s="202">
        <v>175.48</v>
      </c>
      <c r="M61" s="202">
        <v>1.1399999999999999</v>
      </c>
      <c r="N61" s="202">
        <v>1.47</v>
      </c>
      <c r="O61" s="202">
        <v>0</v>
      </c>
      <c r="P61" s="202">
        <v>2.7</v>
      </c>
      <c r="Q61" s="202">
        <v>2.98</v>
      </c>
      <c r="R61" s="202">
        <v>3.06</v>
      </c>
      <c r="S61" s="202">
        <v>3.82</v>
      </c>
      <c r="T61" s="202">
        <v>0</v>
      </c>
      <c r="U61" s="202">
        <v>0.87</v>
      </c>
      <c r="V61" s="202">
        <v>0.32</v>
      </c>
      <c r="W61" s="202">
        <v>3.25</v>
      </c>
      <c r="X61" s="202">
        <v>21.48</v>
      </c>
      <c r="Y61" s="202">
        <v>0</v>
      </c>
      <c r="Z61" s="202">
        <v>58.76</v>
      </c>
      <c r="AA61" s="202">
        <v>19.98</v>
      </c>
      <c r="AB61" s="202">
        <v>0</v>
      </c>
      <c r="AC61" s="202">
        <v>13.04</v>
      </c>
      <c r="AD61" s="202">
        <v>0</v>
      </c>
      <c r="AE61" s="202">
        <v>0</v>
      </c>
      <c r="AF61" s="202">
        <v>0</v>
      </c>
      <c r="AG61" s="202">
        <v>24.1</v>
      </c>
      <c r="AH61" s="202">
        <v>0</v>
      </c>
      <c r="AI61" s="202">
        <v>39.520000000000003</v>
      </c>
      <c r="AJ61" s="202">
        <v>0</v>
      </c>
      <c r="AK61" s="202">
        <v>11.08</v>
      </c>
      <c r="AL61" s="202">
        <v>0</v>
      </c>
      <c r="AM61" s="202">
        <v>0</v>
      </c>
      <c r="AN61" s="202">
        <v>0</v>
      </c>
      <c r="AO61" s="202">
        <v>213.17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12.63</v>
      </c>
      <c r="E62" s="202">
        <v>0</v>
      </c>
      <c r="F62" s="202">
        <v>0</v>
      </c>
      <c r="G62" s="202">
        <v>21.49</v>
      </c>
      <c r="H62" s="202">
        <v>0</v>
      </c>
      <c r="I62" s="202">
        <v>6.73</v>
      </c>
      <c r="J62" s="202">
        <v>20.18</v>
      </c>
      <c r="K62" s="202">
        <v>2.2000000000000002</v>
      </c>
      <c r="L62" s="202">
        <v>175.48</v>
      </c>
      <c r="M62" s="202">
        <v>1.1399999999999999</v>
      </c>
      <c r="N62" s="202">
        <v>1.47</v>
      </c>
      <c r="O62" s="202">
        <v>0</v>
      </c>
      <c r="P62" s="202">
        <v>1.27</v>
      </c>
      <c r="Q62" s="202">
        <v>2.98</v>
      </c>
      <c r="R62" s="202">
        <v>3.06</v>
      </c>
      <c r="S62" s="202">
        <v>3.82</v>
      </c>
      <c r="T62" s="202">
        <v>0</v>
      </c>
      <c r="U62" s="202">
        <v>0.87</v>
      </c>
      <c r="V62" s="202">
        <v>0.32</v>
      </c>
      <c r="W62" s="202">
        <v>3.25</v>
      </c>
      <c r="X62" s="202">
        <v>21.48</v>
      </c>
      <c r="Y62" s="202">
        <v>0</v>
      </c>
      <c r="Z62" s="202">
        <v>58.76</v>
      </c>
      <c r="AA62" s="202">
        <v>19.98</v>
      </c>
      <c r="AB62" s="202">
        <v>0</v>
      </c>
      <c r="AC62" s="202">
        <v>13.04</v>
      </c>
      <c r="AD62" s="202">
        <v>0</v>
      </c>
      <c r="AE62" s="202">
        <v>0</v>
      </c>
      <c r="AF62" s="202">
        <v>0</v>
      </c>
      <c r="AG62" s="202">
        <v>24.1</v>
      </c>
      <c r="AH62" s="202">
        <v>0</v>
      </c>
      <c r="AI62" s="202">
        <v>39.520000000000003</v>
      </c>
      <c r="AJ62" s="202">
        <v>0</v>
      </c>
      <c r="AK62" s="202">
        <v>11.08</v>
      </c>
      <c r="AL62" s="202">
        <v>0</v>
      </c>
      <c r="AM62" s="202">
        <v>0</v>
      </c>
      <c r="AN62" s="202">
        <v>0</v>
      </c>
      <c r="AO62" s="202">
        <v>213.17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12.63</v>
      </c>
      <c r="E63" s="202">
        <v>0</v>
      </c>
      <c r="F63" s="202">
        <v>0</v>
      </c>
      <c r="G63" s="202">
        <v>21.49</v>
      </c>
      <c r="H63" s="202">
        <v>0</v>
      </c>
      <c r="I63" s="202">
        <v>6.73</v>
      </c>
      <c r="J63" s="202">
        <v>20.18</v>
      </c>
      <c r="K63" s="202">
        <v>2.2000000000000002</v>
      </c>
      <c r="L63" s="202">
        <v>175.48</v>
      </c>
      <c r="M63" s="202">
        <v>1.1399999999999999</v>
      </c>
      <c r="N63" s="202">
        <v>1.47</v>
      </c>
      <c r="O63" s="202">
        <v>0</v>
      </c>
      <c r="P63" s="202">
        <v>1.27</v>
      </c>
      <c r="Q63" s="202">
        <v>2.98</v>
      </c>
      <c r="R63" s="202">
        <v>3.06</v>
      </c>
      <c r="S63" s="202">
        <v>3.82</v>
      </c>
      <c r="T63" s="202">
        <v>0</v>
      </c>
      <c r="U63" s="202">
        <v>0.87</v>
      </c>
      <c r="V63" s="202">
        <v>1.03</v>
      </c>
      <c r="W63" s="202">
        <v>3.25</v>
      </c>
      <c r="X63" s="202">
        <v>21.48</v>
      </c>
      <c r="Y63" s="202">
        <v>0</v>
      </c>
      <c r="Z63" s="202">
        <v>58.58</v>
      </c>
      <c r="AA63" s="202">
        <v>19.98</v>
      </c>
      <c r="AB63" s="202">
        <v>0</v>
      </c>
      <c r="AC63" s="202">
        <v>13.04</v>
      </c>
      <c r="AD63" s="202">
        <v>0</v>
      </c>
      <c r="AE63" s="202">
        <v>0</v>
      </c>
      <c r="AF63" s="202">
        <v>0</v>
      </c>
      <c r="AG63" s="202">
        <v>24.1</v>
      </c>
      <c r="AH63" s="202">
        <v>0</v>
      </c>
      <c r="AI63" s="202">
        <v>39.520000000000003</v>
      </c>
      <c r="AJ63" s="202">
        <v>0</v>
      </c>
      <c r="AK63" s="202">
        <v>11.08</v>
      </c>
      <c r="AL63" s="202">
        <v>0</v>
      </c>
      <c r="AM63" s="202">
        <v>0</v>
      </c>
      <c r="AN63" s="202">
        <v>0</v>
      </c>
      <c r="AO63" s="202">
        <v>213.17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12.63</v>
      </c>
      <c r="E64" s="202">
        <v>0</v>
      </c>
      <c r="F64" s="202">
        <v>0</v>
      </c>
      <c r="G64" s="202">
        <v>21.49</v>
      </c>
      <c r="H64" s="202">
        <v>0</v>
      </c>
      <c r="I64" s="202">
        <v>6.73</v>
      </c>
      <c r="J64" s="202">
        <v>20.18</v>
      </c>
      <c r="K64" s="202">
        <v>2.2000000000000002</v>
      </c>
      <c r="L64" s="202">
        <v>177.11</v>
      </c>
      <c r="M64" s="202">
        <v>1.1399999999999999</v>
      </c>
      <c r="N64" s="202">
        <v>1.47</v>
      </c>
      <c r="O64" s="202">
        <v>0</v>
      </c>
      <c r="P64" s="202">
        <v>1.27</v>
      </c>
      <c r="Q64" s="202">
        <v>2.98</v>
      </c>
      <c r="R64" s="202">
        <v>3.06</v>
      </c>
      <c r="S64" s="202">
        <v>3.82</v>
      </c>
      <c r="T64" s="202">
        <v>0</v>
      </c>
      <c r="U64" s="202">
        <v>0.87</v>
      </c>
      <c r="V64" s="202">
        <v>1.03</v>
      </c>
      <c r="W64" s="202">
        <v>3.25</v>
      </c>
      <c r="X64" s="202">
        <v>21.48</v>
      </c>
      <c r="Y64" s="202">
        <v>0</v>
      </c>
      <c r="Z64" s="202">
        <v>58.6</v>
      </c>
      <c r="AA64" s="202">
        <v>19.98</v>
      </c>
      <c r="AB64" s="202">
        <v>0</v>
      </c>
      <c r="AC64" s="202">
        <v>13.35</v>
      </c>
      <c r="AD64" s="202">
        <v>0</v>
      </c>
      <c r="AE64" s="202">
        <v>0</v>
      </c>
      <c r="AF64" s="202">
        <v>0</v>
      </c>
      <c r="AG64" s="202">
        <v>24.1</v>
      </c>
      <c r="AH64" s="202">
        <v>0</v>
      </c>
      <c r="AI64" s="202">
        <v>39.520000000000003</v>
      </c>
      <c r="AJ64" s="202">
        <v>0</v>
      </c>
      <c r="AK64" s="202">
        <v>11.08</v>
      </c>
      <c r="AL64" s="202">
        <v>0</v>
      </c>
      <c r="AM64" s="202">
        <v>0</v>
      </c>
      <c r="AN64" s="202">
        <v>0</v>
      </c>
      <c r="AO64" s="202">
        <v>213.17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12.63</v>
      </c>
      <c r="E65" s="202">
        <v>0</v>
      </c>
      <c r="F65" s="202">
        <v>0</v>
      </c>
      <c r="G65" s="202">
        <v>21.49</v>
      </c>
      <c r="H65" s="202">
        <v>0</v>
      </c>
      <c r="I65" s="202">
        <v>6.73</v>
      </c>
      <c r="J65" s="202">
        <v>20.18</v>
      </c>
      <c r="K65" s="202">
        <v>0</v>
      </c>
      <c r="L65" s="202">
        <v>177.11</v>
      </c>
      <c r="M65" s="202">
        <v>1.1399999999999999</v>
      </c>
      <c r="N65" s="202">
        <v>1.47</v>
      </c>
      <c r="O65" s="202">
        <v>0</v>
      </c>
      <c r="P65" s="202">
        <v>1.27</v>
      </c>
      <c r="Q65" s="202">
        <v>2.98</v>
      </c>
      <c r="R65" s="202">
        <v>3.06</v>
      </c>
      <c r="S65" s="202">
        <v>3.82</v>
      </c>
      <c r="T65" s="202">
        <v>0</v>
      </c>
      <c r="U65" s="202">
        <v>0.87</v>
      </c>
      <c r="V65" s="202">
        <v>0.18</v>
      </c>
      <c r="W65" s="202">
        <v>0.48</v>
      </c>
      <c r="X65" s="202">
        <v>2.81</v>
      </c>
      <c r="Y65" s="202">
        <v>0</v>
      </c>
      <c r="Z65" s="202">
        <v>58.76</v>
      </c>
      <c r="AA65" s="202">
        <v>19.98</v>
      </c>
      <c r="AB65" s="202">
        <v>0</v>
      </c>
      <c r="AC65" s="202">
        <v>13.35</v>
      </c>
      <c r="AD65" s="202">
        <v>0</v>
      </c>
      <c r="AE65" s="202">
        <v>0</v>
      </c>
      <c r="AF65" s="202">
        <v>0</v>
      </c>
      <c r="AG65" s="202">
        <v>24.1</v>
      </c>
      <c r="AH65" s="202">
        <v>0</v>
      </c>
      <c r="AI65" s="202">
        <v>39.520000000000003</v>
      </c>
      <c r="AJ65" s="202">
        <v>0</v>
      </c>
      <c r="AK65" s="202">
        <v>11.08</v>
      </c>
      <c r="AL65" s="202">
        <v>0</v>
      </c>
      <c r="AM65" s="202">
        <v>0</v>
      </c>
      <c r="AN65" s="202">
        <v>0</v>
      </c>
      <c r="AO65" s="202">
        <v>213.17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12.63</v>
      </c>
      <c r="E66" s="202">
        <v>0</v>
      </c>
      <c r="F66" s="202">
        <v>0</v>
      </c>
      <c r="G66" s="202">
        <v>21.49</v>
      </c>
      <c r="H66" s="202">
        <v>0</v>
      </c>
      <c r="I66" s="202">
        <v>6.73</v>
      </c>
      <c r="J66" s="202">
        <v>20.18</v>
      </c>
      <c r="K66" s="202">
        <v>0</v>
      </c>
      <c r="L66" s="202">
        <v>177.11</v>
      </c>
      <c r="M66" s="202">
        <v>1.1399999999999999</v>
      </c>
      <c r="N66" s="202">
        <v>1.47</v>
      </c>
      <c r="O66" s="202">
        <v>0</v>
      </c>
      <c r="P66" s="202">
        <v>1.27</v>
      </c>
      <c r="Q66" s="202">
        <v>2.98</v>
      </c>
      <c r="R66" s="202">
        <v>3.06</v>
      </c>
      <c r="S66" s="202">
        <v>3.82</v>
      </c>
      <c r="T66" s="202">
        <v>0</v>
      </c>
      <c r="U66" s="202">
        <v>0.87</v>
      </c>
      <c r="V66" s="202">
        <v>0.18</v>
      </c>
      <c r="W66" s="202">
        <v>0.42</v>
      </c>
      <c r="X66" s="202">
        <v>1.84</v>
      </c>
      <c r="Y66" s="202">
        <v>0</v>
      </c>
      <c r="Z66" s="202">
        <v>58.76</v>
      </c>
      <c r="AA66" s="202">
        <v>19.98</v>
      </c>
      <c r="AB66" s="202">
        <v>0</v>
      </c>
      <c r="AC66" s="202">
        <v>13.35</v>
      </c>
      <c r="AD66" s="202">
        <v>0</v>
      </c>
      <c r="AE66" s="202">
        <v>0</v>
      </c>
      <c r="AF66" s="202">
        <v>0</v>
      </c>
      <c r="AG66" s="202">
        <v>24.1</v>
      </c>
      <c r="AH66" s="202">
        <v>0</v>
      </c>
      <c r="AI66" s="202">
        <v>39.520000000000003</v>
      </c>
      <c r="AJ66" s="202">
        <v>0</v>
      </c>
      <c r="AK66" s="202">
        <v>11.08</v>
      </c>
      <c r="AL66" s="202">
        <v>0</v>
      </c>
      <c r="AM66" s="202">
        <v>0</v>
      </c>
      <c r="AN66" s="202">
        <v>0</v>
      </c>
      <c r="AO66" s="202">
        <v>213.17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12.31</v>
      </c>
      <c r="E67" s="202">
        <v>0</v>
      </c>
      <c r="F67" s="202">
        <v>0</v>
      </c>
      <c r="G67" s="202">
        <v>21.49</v>
      </c>
      <c r="H67" s="202">
        <v>0</v>
      </c>
      <c r="I67" s="202">
        <v>6.73</v>
      </c>
      <c r="J67" s="202">
        <v>20.18</v>
      </c>
      <c r="K67" s="202">
        <v>0</v>
      </c>
      <c r="L67" s="202">
        <v>177.11</v>
      </c>
      <c r="M67" s="202">
        <v>1.1399999999999999</v>
      </c>
      <c r="N67" s="202">
        <v>1.47</v>
      </c>
      <c r="O67" s="202">
        <v>0</v>
      </c>
      <c r="P67" s="202">
        <v>1.27</v>
      </c>
      <c r="Q67" s="202">
        <v>2.98</v>
      </c>
      <c r="R67" s="202">
        <v>3.06</v>
      </c>
      <c r="S67" s="202">
        <v>3.82</v>
      </c>
      <c r="T67" s="202">
        <v>0</v>
      </c>
      <c r="U67" s="202">
        <v>0.87</v>
      </c>
      <c r="V67" s="202">
        <v>0.18</v>
      </c>
      <c r="W67" s="202">
        <v>0.42</v>
      </c>
      <c r="X67" s="202">
        <v>1.84</v>
      </c>
      <c r="Y67" s="202">
        <v>0</v>
      </c>
      <c r="Z67" s="202">
        <v>58.76</v>
      </c>
      <c r="AA67" s="202">
        <v>19.98</v>
      </c>
      <c r="AB67" s="202">
        <v>0</v>
      </c>
      <c r="AC67" s="202">
        <v>13.35</v>
      </c>
      <c r="AD67" s="202">
        <v>0</v>
      </c>
      <c r="AE67" s="202">
        <v>0</v>
      </c>
      <c r="AF67" s="202">
        <v>0</v>
      </c>
      <c r="AG67" s="202">
        <v>24.1</v>
      </c>
      <c r="AH67" s="202">
        <v>0</v>
      </c>
      <c r="AI67" s="202">
        <v>39.520000000000003</v>
      </c>
      <c r="AJ67" s="202">
        <v>0</v>
      </c>
      <c r="AK67" s="202">
        <v>17.22</v>
      </c>
      <c r="AL67" s="202">
        <v>0</v>
      </c>
      <c r="AM67" s="202">
        <v>0</v>
      </c>
      <c r="AN67" s="202">
        <v>0</v>
      </c>
      <c r="AO67" s="202">
        <v>213.17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12.31</v>
      </c>
      <c r="E68" s="202">
        <v>0</v>
      </c>
      <c r="F68" s="202">
        <v>0</v>
      </c>
      <c r="G68" s="202">
        <v>21.49</v>
      </c>
      <c r="H68" s="202">
        <v>0</v>
      </c>
      <c r="I68" s="202">
        <v>6.73</v>
      </c>
      <c r="J68" s="202">
        <v>20.18</v>
      </c>
      <c r="K68" s="202">
        <v>0</v>
      </c>
      <c r="L68" s="202">
        <v>177.11</v>
      </c>
      <c r="M68" s="202">
        <v>1.1399999999999999</v>
      </c>
      <c r="N68" s="202">
        <v>1.47</v>
      </c>
      <c r="O68" s="202">
        <v>0</v>
      </c>
      <c r="P68" s="202">
        <v>1.27</v>
      </c>
      <c r="Q68" s="202">
        <v>2.98</v>
      </c>
      <c r="R68" s="202">
        <v>3.06</v>
      </c>
      <c r="S68" s="202">
        <v>3.82</v>
      </c>
      <c r="T68" s="202">
        <v>0</v>
      </c>
      <c r="U68" s="202">
        <v>0.87</v>
      </c>
      <c r="V68" s="202">
        <v>0.18</v>
      </c>
      <c r="W68" s="202">
        <v>0.42</v>
      </c>
      <c r="X68" s="202">
        <v>1.84</v>
      </c>
      <c r="Y68" s="202">
        <v>0</v>
      </c>
      <c r="Z68" s="202">
        <v>58.76</v>
      </c>
      <c r="AA68" s="202">
        <v>19.98</v>
      </c>
      <c r="AB68" s="202">
        <v>0</v>
      </c>
      <c r="AC68" s="202">
        <v>13.35</v>
      </c>
      <c r="AD68" s="202">
        <v>0</v>
      </c>
      <c r="AE68" s="202">
        <v>0</v>
      </c>
      <c r="AF68" s="202">
        <v>0</v>
      </c>
      <c r="AG68" s="202">
        <v>24.1</v>
      </c>
      <c r="AH68" s="202">
        <v>0</v>
      </c>
      <c r="AI68" s="202">
        <v>39.520000000000003</v>
      </c>
      <c r="AJ68" s="202">
        <v>0</v>
      </c>
      <c r="AK68" s="202">
        <v>17.22</v>
      </c>
      <c r="AL68" s="202">
        <v>0</v>
      </c>
      <c r="AM68" s="202">
        <v>0</v>
      </c>
      <c r="AN68" s="202">
        <v>0</v>
      </c>
      <c r="AO68" s="202">
        <v>213.17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12.31</v>
      </c>
      <c r="E69" s="202">
        <v>0</v>
      </c>
      <c r="F69" s="202">
        <v>0</v>
      </c>
      <c r="G69" s="202">
        <v>21.49</v>
      </c>
      <c r="H69" s="202">
        <v>0</v>
      </c>
      <c r="I69" s="202">
        <v>6.73</v>
      </c>
      <c r="J69" s="202">
        <v>20.18</v>
      </c>
      <c r="K69" s="202">
        <v>0</v>
      </c>
      <c r="L69" s="202">
        <v>140.65</v>
      </c>
      <c r="M69" s="202">
        <v>1.1399999999999999</v>
      </c>
      <c r="N69" s="202">
        <v>1.47</v>
      </c>
      <c r="O69" s="202">
        <v>0</v>
      </c>
      <c r="P69" s="202">
        <v>1.27</v>
      </c>
      <c r="Q69" s="202">
        <v>0.25</v>
      </c>
      <c r="R69" s="202">
        <v>0.26</v>
      </c>
      <c r="S69" s="202">
        <v>0.33</v>
      </c>
      <c r="T69" s="202">
        <v>0</v>
      </c>
      <c r="U69" s="202">
        <v>0.87</v>
      </c>
      <c r="V69" s="202">
        <v>0.18</v>
      </c>
      <c r="W69" s="202">
        <v>0.42</v>
      </c>
      <c r="X69" s="202">
        <v>1.84</v>
      </c>
      <c r="Y69" s="202">
        <v>0</v>
      </c>
      <c r="Z69" s="202">
        <v>39.57</v>
      </c>
      <c r="AA69" s="202">
        <v>1.1200000000000001</v>
      </c>
      <c r="AB69" s="202">
        <v>0</v>
      </c>
      <c r="AC69" s="202">
        <v>13.35</v>
      </c>
      <c r="AD69" s="202">
        <v>0</v>
      </c>
      <c r="AE69" s="202">
        <v>0</v>
      </c>
      <c r="AF69" s="202">
        <v>0</v>
      </c>
      <c r="AG69" s="202">
        <v>24.1</v>
      </c>
      <c r="AH69" s="202">
        <v>0</v>
      </c>
      <c r="AI69" s="202">
        <v>39.520000000000003</v>
      </c>
      <c r="AJ69" s="202">
        <v>0</v>
      </c>
      <c r="AK69" s="202">
        <v>19.010000000000002</v>
      </c>
      <c r="AL69" s="202">
        <v>0</v>
      </c>
      <c r="AM69" s="202">
        <v>0</v>
      </c>
      <c r="AN69" s="202">
        <v>0</v>
      </c>
      <c r="AO69" s="202">
        <v>213.17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12.31</v>
      </c>
      <c r="E70" s="202">
        <v>0</v>
      </c>
      <c r="F70" s="202">
        <v>0</v>
      </c>
      <c r="G70" s="202">
        <v>21.49</v>
      </c>
      <c r="H70" s="202">
        <v>0</v>
      </c>
      <c r="I70" s="202">
        <v>6.73</v>
      </c>
      <c r="J70" s="202">
        <v>20.18</v>
      </c>
      <c r="K70" s="202">
        <v>0</v>
      </c>
      <c r="L70" s="202">
        <v>89.5</v>
      </c>
      <c r="M70" s="202">
        <v>1.1399999999999999</v>
      </c>
      <c r="N70" s="202">
        <v>1.47</v>
      </c>
      <c r="O70" s="202">
        <v>0</v>
      </c>
      <c r="P70" s="202">
        <v>1.27</v>
      </c>
      <c r="Q70" s="202">
        <v>0.25</v>
      </c>
      <c r="R70" s="202">
        <v>0.26</v>
      </c>
      <c r="S70" s="202">
        <v>0.33</v>
      </c>
      <c r="T70" s="202">
        <v>0</v>
      </c>
      <c r="U70" s="202">
        <v>0.87</v>
      </c>
      <c r="V70" s="202">
        <v>0.18</v>
      </c>
      <c r="W70" s="202">
        <v>0.42</v>
      </c>
      <c r="X70" s="202">
        <v>1.84</v>
      </c>
      <c r="Y70" s="202">
        <v>0</v>
      </c>
      <c r="Z70" s="202">
        <v>58.76</v>
      </c>
      <c r="AA70" s="202">
        <v>1.1200000000000001</v>
      </c>
      <c r="AB70" s="202">
        <v>0</v>
      </c>
      <c r="AC70" s="202">
        <v>13.35</v>
      </c>
      <c r="AD70" s="202">
        <v>0</v>
      </c>
      <c r="AE70" s="202">
        <v>0</v>
      </c>
      <c r="AF70" s="202">
        <v>0</v>
      </c>
      <c r="AG70" s="202">
        <v>24.1</v>
      </c>
      <c r="AH70" s="202">
        <v>0</v>
      </c>
      <c r="AI70" s="202">
        <v>39.520000000000003</v>
      </c>
      <c r="AJ70" s="202">
        <v>0</v>
      </c>
      <c r="AK70" s="202">
        <v>19.010000000000002</v>
      </c>
      <c r="AL70" s="202">
        <v>0</v>
      </c>
      <c r="AM70" s="202">
        <v>0</v>
      </c>
      <c r="AN70" s="202">
        <v>0</v>
      </c>
      <c r="AO70" s="202">
        <v>213.17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12.31</v>
      </c>
      <c r="E71" s="202">
        <v>0</v>
      </c>
      <c r="F71" s="202">
        <v>0</v>
      </c>
      <c r="G71" s="202">
        <v>21.49</v>
      </c>
      <c r="H71" s="202">
        <v>0</v>
      </c>
      <c r="I71" s="202">
        <v>6.73</v>
      </c>
      <c r="J71" s="202">
        <v>20.18</v>
      </c>
      <c r="K71" s="202">
        <v>0</v>
      </c>
      <c r="L71" s="202">
        <v>25.5</v>
      </c>
      <c r="M71" s="202">
        <v>1.1399999999999999</v>
      </c>
      <c r="N71" s="202">
        <v>1.47</v>
      </c>
      <c r="O71" s="202">
        <v>0</v>
      </c>
      <c r="P71" s="202">
        <v>1.27</v>
      </c>
      <c r="Q71" s="202">
        <v>0</v>
      </c>
      <c r="R71" s="202">
        <v>0</v>
      </c>
      <c r="S71" s="202">
        <v>0</v>
      </c>
      <c r="T71" s="202">
        <v>0</v>
      </c>
      <c r="U71" s="202">
        <v>0.87</v>
      </c>
      <c r="V71" s="202">
        <v>0.18</v>
      </c>
      <c r="W71" s="202">
        <v>0.42</v>
      </c>
      <c r="X71" s="202">
        <v>1.84</v>
      </c>
      <c r="Y71" s="202">
        <v>0</v>
      </c>
      <c r="Z71" s="202">
        <v>3.15</v>
      </c>
      <c r="AA71" s="202">
        <v>1.1200000000000001</v>
      </c>
      <c r="AB71" s="202">
        <v>0</v>
      </c>
      <c r="AC71" s="202">
        <v>13.35</v>
      </c>
      <c r="AD71" s="202">
        <v>0</v>
      </c>
      <c r="AE71" s="202">
        <v>0</v>
      </c>
      <c r="AF71" s="202">
        <v>0</v>
      </c>
      <c r="AG71" s="202">
        <v>24.1</v>
      </c>
      <c r="AH71" s="202">
        <v>0</v>
      </c>
      <c r="AI71" s="202">
        <v>39.520000000000003</v>
      </c>
      <c r="AJ71" s="202">
        <v>0</v>
      </c>
      <c r="AK71" s="202">
        <v>18.46</v>
      </c>
      <c r="AL71" s="202">
        <v>0</v>
      </c>
      <c r="AM71" s="202">
        <v>0</v>
      </c>
      <c r="AN71" s="202">
        <v>0</v>
      </c>
      <c r="AO71" s="202">
        <v>213.17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12.31</v>
      </c>
      <c r="E72" s="202">
        <v>0</v>
      </c>
      <c r="F72" s="202">
        <v>0</v>
      </c>
      <c r="G72" s="202">
        <v>21.49</v>
      </c>
      <c r="H72" s="202">
        <v>0</v>
      </c>
      <c r="I72" s="202">
        <v>6.73</v>
      </c>
      <c r="J72" s="202">
        <v>20.18</v>
      </c>
      <c r="K72" s="202">
        <v>0</v>
      </c>
      <c r="L72" s="202">
        <v>15.38</v>
      </c>
      <c r="M72" s="202">
        <v>1.1399999999999999</v>
      </c>
      <c r="N72" s="202">
        <v>1.47</v>
      </c>
      <c r="O72" s="202">
        <v>0</v>
      </c>
      <c r="P72" s="202">
        <v>1.27</v>
      </c>
      <c r="Q72" s="202">
        <v>0.25</v>
      </c>
      <c r="R72" s="202">
        <v>0.26</v>
      </c>
      <c r="S72" s="202">
        <v>0.33</v>
      </c>
      <c r="T72" s="202">
        <v>0</v>
      </c>
      <c r="U72" s="202">
        <v>0.87</v>
      </c>
      <c r="V72" s="202">
        <v>0.18</v>
      </c>
      <c r="W72" s="202">
        <v>0.42</v>
      </c>
      <c r="X72" s="202">
        <v>1.84</v>
      </c>
      <c r="Y72" s="202">
        <v>0</v>
      </c>
      <c r="Z72" s="202">
        <v>3.15</v>
      </c>
      <c r="AA72" s="202">
        <v>1.1200000000000001</v>
      </c>
      <c r="AB72" s="202">
        <v>0</v>
      </c>
      <c r="AC72" s="202">
        <v>13.04</v>
      </c>
      <c r="AD72" s="202">
        <v>0</v>
      </c>
      <c r="AE72" s="202">
        <v>0</v>
      </c>
      <c r="AF72" s="202">
        <v>0</v>
      </c>
      <c r="AG72" s="202">
        <v>24.1</v>
      </c>
      <c r="AH72" s="202">
        <v>0</v>
      </c>
      <c r="AI72" s="202">
        <v>39.520000000000003</v>
      </c>
      <c r="AJ72" s="202">
        <v>0</v>
      </c>
      <c r="AK72" s="202">
        <v>19.61</v>
      </c>
      <c r="AL72" s="202">
        <v>0</v>
      </c>
      <c r="AM72" s="202">
        <v>0</v>
      </c>
      <c r="AN72" s="202">
        <v>0</v>
      </c>
      <c r="AO72" s="202">
        <v>213.17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12.31</v>
      </c>
      <c r="E73" s="202">
        <v>0</v>
      </c>
      <c r="F73" s="202">
        <v>0</v>
      </c>
      <c r="G73" s="202">
        <v>21.49</v>
      </c>
      <c r="H73" s="202">
        <v>0</v>
      </c>
      <c r="I73" s="202">
        <v>6.73</v>
      </c>
      <c r="J73" s="202">
        <v>20.18</v>
      </c>
      <c r="K73" s="202">
        <v>0</v>
      </c>
      <c r="L73" s="202">
        <v>15.38</v>
      </c>
      <c r="M73" s="202">
        <v>1.1399999999999999</v>
      </c>
      <c r="N73" s="202">
        <v>1.47</v>
      </c>
      <c r="O73" s="202">
        <v>0</v>
      </c>
      <c r="P73" s="202">
        <v>1.27</v>
      </c>
      <c r="Q73" s="202">
        <v>0.25</v>
      </c>
      <c r="R73" s="202">
        <v>0.26</v>
      </c>
      <c r="S73" s="202">
        <v>0.33</v>
      </c>
      <c r="T73" s="202">
        <v>0</v>
      </c>
      <c r="U73" s="202">
        <v>0.87</v>
      </c>
      <c r="V73" s="202">
        <v>0.18</v>
      </c>
      <c r="W73" s="202">
        <v>0.42</v>
      </c>
      <c r="X73" s="202">
        <v>1.84</v>
      </c>
      <c r="Y73" s="202">
        <v>0</v>
      </c>
      <c r="Z73" s="202">
        <v>3.15</v>
      </c>
      <c r="AA73" s="202">
        <v>1.1200000000000001</v>
      </c>
      <c r="AB73" s="202">
        <v>0</v>
      </c>
      <c r="AC73" s="202">
        <v>13.04</v>
      </c>
      <c r="AD73" s="202">
        <v>0</v>
      </c>
      <c r="AE73" s="202">
        <v>0</v>
      </c>
      <c r="AF73" s="202">
        <v>0</v>
      </c>
      <c r="AG73" s="202">
        <v>24.1</v>
      </c>
      <c r="AH73" s="202">
        <v>0</v>
      </c>
      <c r="AI73" s="202">
        <v>39.520000000000003</v>
      </c>
      <c r="AJ73" s="202">
        <v>0</v>
      </c>
      <c r="AK73" s="202">
        <v>19.61</v>
      </c>
      <c r="AL73" s="202">
        <v>0</v>
      </c>
      <c r="AM73" s="202">
        <v>0</v>
      </c>
      <c r="AN73" s="202">
        <v>0</v>
      </c>
      <c r="AO73" s="202">
        <v>213.17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12.31</v>
      </c>
      <c r="E74" s="202">
        <v>0</v>
      </c>
      <c r="F74" s="202">
        <v>0</v>
      </c>
      <c r="G74" s="202">
        <v>21.49</v>
      </c>
      <c r="H74" s="202">
        <v>0</v>
      </c>
      <c r="I74" s="202">
        <v>6.73</v>
      </c>
      <c r="J74" s="202">
        <v>20.18</v>
      </c>
      <c r="K74" s="202">
        <v>0</v>
      </c>
      <c r="L74" s="202">
        <v>15.38</v>
      </c>
      <c r="M74" s="202">
        <v>1.1399999999999999</v>
      </c>
      <c r="N74" s="202">
        <v>1.47</v>
      </c>
      <c r="O74" s="202">
        <v>0</v>
      </c>
      <c r="P74" s="202">
        <v>1.27</v>
      </c>
      <c r="Q74" s="202">
        <v>0.25</v>
      </c>
      <c r="R74" s="202">
        <v>0.26</v>
      </c>
      <c r="S74" s="202">
        <v>0.33</v>
      </c>
      <c r="T74" s="202">
        <v>0</v>
      </c>
      <c r="U74" s="202">
        <v>0.87</v>
      </c>
      <c r="V74" s="202">
        <v>0.18</v>
      </c>
      <c r="W74" s="202">
        <v>0.42</v>
      </c>
      <c r="X74" s="202">
        <v>1.84</v>
      </c>
      <c r="Y74" s="202">
        <v>0</v>
      </c>
      <c r="Z74" s="202">
        <v>3.15</v>
      </c>
      <c r="AA74" s="202">
        <v>1.1200000000000001</v>
      </c>
      <c r="AB74" s="202">
        <v>0</v>
      </c>
      <c r="AC74" s="202">
        <v>13.04</v>
      </c>
      <c r="AD74" s="202">
        <v>0</v>
      </c>
      <c r="AE74" s="202">
        <v>0</v>
      </c>
      <c r="AF74" s="202">
        <v>0</v>
      </c>
      <c r="AG74" s="202">
        <v>24.1</v>
      </c>
      <c r="AH74" s="202">
        <v>0</v>
      </c>
      <c r="AI74" s="202">
        <v>39.520000000000003</v>
      </c>
      <c r="AJ74" s="202">
        <v>0</v>
      </c>
      <c r="AK74" s="202">
        <v>19.61</v>
      </c>
      <c r="AL74" s="202">
        <v>0</v>
      </c>
      <c r="AM74" s="202">
        <v>0</v>
      </c>
      <c r="AN74" s="202">
        <v>0</v>
      </c>
      <c r="AO74" s="202">
        <v>213.17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12.47</v>
      </c>
      <c r="E75" s="202">
        <v>0</v>
      </c>
      <c r="F75" s="202">
        <v>0</v>
      </c>
      <c r="G75" s="202">
        <v>21.49</v>
      </c>
      <c r="H75" s="202">
        <v>0</v>
      </c>
      <c r="I75" s="202">
        <v>6.73</v>
      </c>
      <c r="J75" s="202">
        <v>20.18</v>
      </c>
      <c r="K75" s="202">
        <v>0</v>
      </c>
      <c r="L75" s="202">
        <v>15.38</v>
      </c>
      <c r="M75" s="202">
        <v>1.1399999999999999</v>
      </c>
      <c r="N75" s="202">
        <v>1.47</v>
      </c>
      <c r="O75" s="202">
        <v>0</v>
      </c>
      <c r="P75" s="202">
        <v>1.27</v>
      </c>
      <c r="Q75" s="202">
        <v>0.25</v>
      </c>
      <c r="R75" s="202">
        <v>0.26</v>
      </c>
      <c r="S75" s="202">
        <v>0.33</v>
      </c>
      <c r="T75" s="202">
        <v>0</v>
      </c>
      <c r="U75" s="202">
        <v>0.87</v>
      </c>
      <c r="V75" s="202">
        <v>0.18</v>
      </c>
      <c r="W75" s="202">
        <v>0.42</v>
      </c>
      <c r="X75" s="202">
        <v>1.84</v>
      </c>
      <c r="Y75" s="202">
        <v>0</v>
      </c>
      <c r="Z75" s="202">
        <v>3.15</v>
      </c>
      <c r="AA75" s="202">
        <v>1.1200000000000001</v>
      </c>
      <c r="AB75" s="202">
        <v>0</v>
      </c>
      <c r="AC75" s="202">
        <v>12.74</v>
      </c>
      <c r="AD75" s="202">
        <v>0</v>
      </c>
      <c r="AE75" s="202">
        <v>0</v>
      </c>
      <c r="AF75" s="202">
        <v>0</v>
      </c>
      <c r="AG75" s="202">
        <v>24.1</v>
      </c>
      <c r="AH75" s="202">
        <v>0</v>
      </c>
      <c r="AI75" s="202">
        <v>39.520000000000003</v>
      </c>
      <c r="AJ75" s="202">
        <v>0</v>
      </c>
      <c r="AK75" s="202">
        <v>19.61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12.47</v>
      </c>
      <c r="E76" s="202">
        <v>0</v>
      </c>
      <c r="F76" s="202">
        <v>0</v>
      </c>
      <c r="G76" s="202">
        <v>21.49</v>
      </c>
      <c r="H76" s="202">
        <v>0</v>
      </c>
      <c r="I76" s="202">
        <v>6.73</v>
      </c>
      <c r="J76" s="202">
        <v>20.18</v>
      </c>
      <c r="K76" s="202">
        <v>0</v>
      </c>
      <c r="L76" s="202">
        <v>15.38</v>
      </c>
      <c r="M76" s="202">
        <v>1.1399999999999999</v>
      </c>
      <c r="N76" s="202">
        <v>1.47</v>
      </c>
      <c r="O76" s="202">
        <v>0</v>
      </c>
      <c r="P76" s="202">
        <v>1.27</v>
      </c>
      <c r="Q76" s="202">
        <v>0.25</v>
      </c>
      <c r="R76" s="202">
        <v>0.26</v>
      </c>
      <c r="S76" s="202">
        <v>0.33</v>
      </c>
      <c r="T76" s="202">
        <v>0</v>
      </c>
      <c r="U76" s="202">
        <v>0.87</v>
      </c>
      <c r="V76" s="202">
        <v>0.18</v>
      </c>
      <c r="W76" s="202">
        <v>0.42</v>
      </c>
      <c r="X76" s="202">
        <v>1.84</v>
      </c>
      <c r="Y76" s="202">
        <v>0</v>
      </c>
      <c r="Z76" s="202">
        <v>3.15</v>
      </c>
      <c r="AA76" s="202">
        <v>1.1200000000000001</v>
      </c>
      <c r="AB76" s="202">
        <v>0</v>
      </c>
      <c r="AC76" s="202">
        <v>12.74</v>
      </c>
      <c r="AD76" s="202">
        <v>0</v>
      </c>
      <c r="AE76" s="202">
        <v>0</v>
      </c>
      <c r="AF76" s="202">
        <v>0</v>
      </c>
      <c r="AG76" s="202">
        <v>24.1</v>
      </c>
      <c r="AH76" s="202">
        <v>0</v>
      </c>
      <c r="AI76" s="202">
        <v>39.520000000000003</v>
      </c>
      <c r="AJ76" s="202">
        <v>0</v>
      </c>
      <c r="AK76" s="202">
        <v>19.61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12.47</v>
      </c>
      <c r="E77" s="202">
        <v>0</v>
      </c>
      <c r="F77" s="202">
        <v>0</v>
      </c>
      <c r="G77" s="202">
        <v>21.49</v>
      </c>
      <c r="H77" s="202">
        <v>0</v>
      </c>
      <c r="I77" s="202">
        <v>6.73</v>
      </c>
      <c r="J77" s="202">
        <v>20.18</v>
      </c>
      <c r="K77" s="202">
        <v>0</v>
      </c>
      <c r="L77" s="202">
        <v>15.38</v>
      </c>
      <c r="M77" s="202">
        <v>1.1399999999999999</v>
      </c>
      <c r="N77" s="202">
        <v>1.47</v>
      </c>
      <c r="O77" s="202">
        <v>0</v>
      </c>
      <c r="P77" s="202">
        <v>1.27</v>
      </c>
      <c r="Q77" s="202">
        <v>0.25</v>
      </c>
      <c r="R77" s="202">
        <v>0.26</v>
      </c>
      <c r="S77" s="202">
        <v>0.33</v>
      </c>
      <c r="T77" s="202">
        <v>0</v>
      </c>
      <c r="U77" s="202">
        <v>0.87</v>
      </c>
      <c r="V77" s="202">
        <v>0.18</v>
      </c>
      <c r="W77" s="202">
        <v>0.42</v>
      </c>
      <c r="X77" s="202">
        <v>1.84</v>
      </c>
      <c r="Y77" s="202">
        <v>0</v>
      </c>
      <c r="Z77" s="202">
        <v>3.15</v>
      </c>
      <c r="AA77" s="202">
        <v>1.1200000000000001</v>
      </c>
      <c r="AB77" s="202">
        <v>0</v>
      </c>
      <c r="AC77" s="202">
        <v>12.74</v>
      </c>
      <c r="AD77" s="202">
        <v>0</v>
      </c>
      <c r="AE77" s="202">
        <v>0</v>
      </c>
      <c r="AF77" s="202">
        <v>0</v>
      </c>
      <c r="AG77" s="202">
        <v>24.1</v>
      </c>
      <c r="AH77" s="202">
        <v>0</v>
      </c>
      <c r="AI77" s="202">
        <v>39.520000000000003</v>
      </c>
      <c r="AJ77" s="202">
        <v>0</v>
      </c>
      <c r="AK77" s="202">
        <v>19.61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12.56</v>
      </c>
      <c r="E78" s="202">
        <v>0</v>
      </c>
      <c r="F78" s="202">
        <v>0</v>
      </c>
      <c r="G78" s="202">
        <v>21.49</v>
      </c>
      <c r="H78" s="202">
        <v>0</v>
      </c>
      <c r="I78" s="202">
        <v>6.73</v>
      </c>
      <c r="J78" s="202">
        <v>20.18</v>
      </c>
      <c r="K78" s="202">
        <v>0</v>
      </c>
      <c r="L78" s="202">
        <v>15.38</v>
      </c>
      <c r="M78" s="202">
        <v>1.1399999999999999</v>
      </c>
      <c r="N78" s="202">
        <v>1.47</v>
      </c>
      <c r="O78" s="202">
        <v>0</v>
      </c>
      <c r="P78" s="202">
        <v>1.27</v>
      </c>
      <c r="Q78" s="202">
        <v>0.25</v>
      </c>
      <c r="R78" s="202">
        <v>0.26</v>
      </c>
      <c r="S78" s="202">
        <v>0.33</v>
      </c>
      <c r="T78" s="202">
        <v>0</v>
      </c>
      <c r="U78" s="202">
        <v>0.87</v>
      </c>
      <c r="V78" s="202">
        <v>0.18</v>
      </c>
      <c r="W78" s="202">
        <v>0.42</v>
      </c>
      <c r="X78" s="202">
        <v>1.84</v>
      </c>
      <c r="Y78" s="202">
        <v>0</v>
      </c>
      <c r="Z78" s="202">
        <v>3.15</v>
      </c>
      <c r="AA78" s="202">
        <v>1.1200000000000001</v>
      </c>
      <c r="AB78" s="202">
        <v>0</v>
      </c>
      <c r="AC78" s="202">
        <v>12.74</v>
      </c>
      <c r="AD78" s="202">
        <v>0</v>
      </c>
      <c r="AE78" s="202">
        <v>0</v>
      </c>
      <c r="AF78" s="202">
        <v>0</v>
      </c>
      <c r="AG78" s="202">
        <v>24.1</v>
      </c>
      <c r="AH78" s="202">
        <v>0</v>
      </c>
      <c r="AI78" s="202">
        <v>39.520000000000003</v>
      </c>
      <c r="AJ78" s="202">
        <v>0</v>
      </c>
      <c r="AK78" s="202">
        <v>19.61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12.63</v>
      </c>
      <c r="E79" s="202">
        <v>0</v>
      </c>
      <c r="F79" s="202">
        <v>0</v>
      </c>
      <c r="G79" s="202">
        <v>21.49</v>
      </c>
      <c r="H79" s="202">
        <v>0</v>
      </c>
      <c r="I79" s="202">
        <v>6.73</v>
      </c>
      <c r="J79" s="202">
        <v>20.18</v>
      </c>
      <c r="K79" s="202">
        <v>0</v>
      </c>
      <c r="L79" s="202">
        <v>15.38</v>
      </c>
      <c r="M79" s="202">
        <v>1.1399999999999999</v>
      </c>
      <c r="N79" s="202">
        <v>1.47</v>
      </c>
      <c r="O79" s="202">
        <v>0</v>
      </c>
      <c r="P79" s="202">
        <v>1.27</v>
      </c>
      <c r="Q79" s="202">
        <v>0.25</v>
      </c>
      <c r="R79" s="202">
        <v>0.26</v>
      </c>
      <c r="S79" s="202">
        <v>0.33</v>
      </c>
      <c r="T79" s="202">
        <v>0</v>
      </c>
      <c r="U79" s="202">
        <v>0.87</v>
      </c>
      <c r="V79" s="202">
        <v>0.18</v>
      </c>
      <c r="W79" s="202">
        <v>0.42</v>
      </c>
      <c r="X79" s="202">
        <v>1.84</v>
      </c>
      <c r="Y79" s="202">
        <v>0</v>
      </c>
      <c r="Z79" s="202">
        <v>3.15</v>
      </c>
      <c r="AA79" s="202">
        <v>1.1200000000000001</v>
      </c>
      <c r="AB79" s="202">
        <v>0</v>
      </c>
      <c r="AC79" s="202">
        <v>12.74</v>
      </c>
      <c r="AD79" s="202">
        <v>0</v>
      </c>
      <c r="AE79" s="202">
        <v>0</v>
      </c>
      <c r="AF79" s="202">
        <v>0</v>
      </c>
      <c r="AG79" s="202">
        <v>24.1</v>
      </c>
      <c r="AH79" s="202">
        <v>0</v>
      </c>
      <c r="AI79" s="202">
        <v>39.520000000000003</v>
      </c>
      <c r="AJ79" s="202">
        <v>0</v>
      </c>
      <c r="AK79" s="202">
        <v>19.61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12.63</v>
      </c>
      <c r="E80" s="202">
        <v>0</v>
      </c>
      <c r="F80" s="202">
        <v>0</v>
      </c>
      <c r="G80" s="202">
        <v>21.49</v>
      </c>
      <c r="H80" s="202">
        <v>0</v>
      </c>
      <c r="I80" s="202">
        <v>6.73</v>
      </c>
      <c r="J80" s="202">
        <v>20.18</v>
      </c>
      <c r="K80" s="202">
        <v>0</v>
      </c>
      <c r="L80" s="202">
        <v>15.38</v>
      </c>
      <c r="M80" s="202">
        <v>1.1399999999999999</v>
      </c>
      <c r="N80" s="202">
        <v>1.47</v>
      </c>
      <c r="O80" s="202">
        <v>0</v>
      </c>
      <c r="P80" s="202">
        <v>1.27</v>
      </c>
      <c r="Q80" s="202">
        <v>0.25</v>
      </c>
      <c r="R80" s="202">
        <v>0.26</v>
      </c>
      <c r="S80" s="202">
        <v>0.33</v>
      </c>
      <c r="T80" s="202">
        <v>0</v>
      </c>
      <c r="U80" s="202">
        <v>0.87</v>
      </c>
      <c r="V80" s="202">
        <v>0.18</v>
      </c>
      <c r="W80" s="202">
        <v>0.42</v>
      </c>
      <c r="X80" s="202">
        <v>1.84</v>
      </c>
      <c r="Y80" s="202">
        <v>0</v>
      </c>
      <c r="Z80" s="202">
        <v>3.15</v>
      </c>
      <c r="AA80" s="202">
        <v>1.1200000000000001</v>
      </c>
      <c r="AB80" s="202">
        <v>0</v>
      </c>
      <c r="AC80" s="202">
        <v>12.74</v>
      </c>
      <c r="AD80" s="202">
        <v>0</v>
      </c>
      <c r="AE80" s="202">
        <v>0</v>
      </c>
      <c r="AF80" s="202">
        <v>0</v>
      </c>
      <c r="AG80" s="202">
        <v>24.1</v>
      </c>
      <c r="AH80" s="202">
        <v>0</v>
      </c>
      <c r="AI80" s="202">
        <v>39.520000000000003</v>
      </c>
      <c r="AJ80" s="202">
        <v>0</v>
      </c>
      <c r="AK80" s="202">
        <v>19.61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12.63</v>
      </c>
      <c r="E81" s="202">
        <v>0</v>
      </c>
      <c r="F81" s="202">
        <v>0</v>
      </c>
      <c r="G81" s="202">
        <v>21.49</v>
      </c>
      <c r="H81" s="202">
        <v>0</v>
      </c>
      <c r="I81" s="202">
        <v>6.73</v>
      </c>
      <c r="J81" s="202">
        <v>20.18</v>
      </c>
      <c r="K81" s="202">
        <v>0</v>
      </c>
      <c r="L81" s="202">
        <v>15.38</v>
      </c>
      <c r="M81" s="202">
        <v>1.1399999999999999</v>
      </c>
      <c r="N81" s="202">
        <v>1.47</v>
      </c>
      <c r="O81" s="202">
        <v>0</v>
      </c>
      <c r="P81" s="202">
        <v>1.27</v>
      </c>
      <c r="Q81" s="202">
        <v>0.25</v>
      </c>
      <c r="R81" s="202">
        <v>0.26</v>
      </c>
      <c r="S81" s="202">
        <v>0.33</v>
      </c>
      <c r="T81" s="202">
        <v>0</v>
      </c>
      <c r="U81" s="202">
        <v>0.87</v>
      </c>
      <c r="V81" s="202">
        <v>0.18</v>
      </c>
      <c r="W81" s="202">
        <v>0.42</v>
      </c>
      <c r="X81" s="202">
        <v>1.84</v>
      </c>
      <c r="Y81" s="202">
        <v>0</v>
      </c>
      <c r="Z81" s="202">
        <v>3.15</v>
      </c>
      <c r="AA81" s="202">
        <v>1.1200000000000001</v>
      </c>
      <c r="AB81" s="202">
        <v>0</v>
      </c>
      <c r="AC81" s="202">
        <v>12.74</v>
      </c>
      <c r="AD81" s="202">
        <v>0</v>
      </c>
      <c r="AE81" s="202">
        <v>0</v>
      </c>
      <c r="AF81" s="202">
        <v>0</v>
      </c>
      <c r="AG81" s="202">
        <v>24.1</v>
      </c>
      <c r="AH81" s="202">
        <v>0</v>
      </c>
      <c r="AI81" s="202">
        <v>39.520000000000003</v>
      </c>
      <c r="AJ81" s="202">
        <v>0</v>
      </c>
      <c r="AK81" s="202">
        <v>19.61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12.63</v>
      </c>
      <c r="E82" s="202">
        <v>0</v>
      </c>
      <c r="F82" s="202">
        <v>0</v>
      </c>
      <c r="G82" s="202">
        <v>21.49</v>
      </c>
      <c r="H82" s="202">
        <v>0</v>
      </c>
      <c r="I82" s="202">
        <v>6.73</v>
      </c>
      <c r="J82" s="202">
        <v>20.18</v>
      </c>
      <c r="K82" s="202">
        <v>0</v>
      </c>
      <c r="L82" s="202">
        <v>15.38</v>
      </c>
      <c r="M82" s="202">
        <v>1.1399999999999999</v>
      </c>
      <c r="N82" s="202">
        <v>1.47</v>
      </c>
      <c r="O82" s="202">
        <v>0</v>
      </c>
      <c r="P82" s="202">
        <v>1.27</v>
      </c>
      <c r="Q82" s="202">
        <v>0.25</v>
      </c>
      <c r="R82" s="202">
        <v>0.26</v>
      </c>
      <c r="S82" s="202">
        <v>0.33</v>
      </c>
      <c r="T82" s="202">
        <v>0</v>
      </c>
      <c r="U82" s="202">
        <v>0.87</v>
      </c>
      <c r="V82" s="202">
        <v>0.18</v>
      </c>
      <c r="W82" s="202">
        <v>0.42</v>
      </c>
      <c r="X82" s="202">
        <v>1.84</v>
      </c>
      <c r="Y82" s="202">
        <v>0</v>
      </c>
      <c r="Z82" s="202">
        <v>3.15</v>
      </c>
      <c r="AA82" s="202">
        <v>1.1200000000000001</v>
      </c>
      <c r="AB82" s="202">
        <v>0</v>
      </c>
      <c r="AC82" s="202">
        <v>12.74</v>
      </c>
      <c r="AD82" s="202">
        <v>0</v>
      </c>
      <c r="AE82" s="202">
        <v>0</v>
      </c>
      <c r="AF82" s="202">
        <v>0</v>
      </c>
      <c r="AG82" s="202">
        <v>24.1</v>
      </c>
      <c r="AH82" s="202">
        <v>0</v>
      </c>
      <c r="AI82" s="202">
        <v>39.520000000000003</v>
      </c>
      <c r="AJ82" s="202">
        <v>0</v>
      </c>
      <c r="AK82" s="202">
        <v>19.61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12.63</v>
      </c>
      <c r="E83" s="202">
        <v>0</v>
      </c>
      <c r="F83" s="202">
        <v>0</v>
      </c>
      <c r="G83" s="202">
        <v>21.53</v>
      </c>
      <c r="H83" s="202">
        <v>0</v>
      </c>
      <c r="I83" s="202">
        <v>6.73</v>
      </c>
      <c r="J83" s="202">
        <v>20.18</v>
      </c>
      <c r="K83" s="202">
        <v>0</v>
      </c>
      <c r="L83" s="202">
        <v>68.680000000000007</v>
      </c>
      <c r="M83" s="202">
        <v>1.1399999999999999</v>
      </c>
      <c r="N83" s="202">
        <v>1.47</v>
      </c>
      <c r="O83" s="202">
        <v>0</v>
      </c>
      <c r="P83" s="202">
        <v>1.27</v>
      </c>
      <c r="Q83" s="202">
        <v>2.84</v>
      </c>
      <c r="R83" s="202">
        <v>2.92</v>
      </c>
      <c r="S83" s="202">
        <v>3.64</v>
      </c>
      <c r="T83" s="202">
        <v>0</v>
      </c>
      <c r="U83" s="202">
        <v>0.87</v>
      </c>
      <c r="V83" s="202">
        <v>0.13</v>
      </c>
      <c r="W83" s="202">
        <v>0.42</v>
      </c>
      <c r="X83" s="202">
        <v>1.84</v>
      </c>
      <c r="Y83" s="202">
        <v>0</v>
      </c>
      <c r="Z83" s="202">
        <v>58.76</v>
      </c>
      <c r="AA83" s="202">
        <v>19.989999999999998</v>
      </c>
      <c r="AB83" s="202">
        <v>0</v>
      </c>
      <c r="AC83" s="202">
        <v>12.74</v>
      </c>
      <c r="AD83" s="202">
        <v>0</v>
      </c>
      <c r="AE83" s="202">
        <v>0</v>
      </c>
      <c r="AF83" s="202">
        <v>0</v>
      </c>
      <c r="AG83" s="202">
        <v>24.1</v>
      </c>
      <c r="AH83" s="202">
        <v>0</v>
      </c>
      <c r="AI83" s="202">
        <v>39.520000000000003</v>
      </c>
      <c r="AJ83" s="202">
        <v>0</v>
      </c>
      <c r="AK83" s="202">
        <v>19.61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12.63</v>
      </c>
      <c r="E84" s="202">
        <v>0</v>
      </c>
      <c r="F84" s="202">
        <v>0</v>
      </c>
      <c r="G84" s="202">
        <v>21.53</v>
      </c>
      <c r="H84" s="202">
        <v>0</v>
      </c>
      <c r="I84" s="202">
        <v>6.73</v>
      </c>
      <c r="J84" s="202">
        <v>20.18</v>
      </c>
      <c r="K84" s="202">
        <v>0</v>
      </c>
      <c r="L84" s="202">
        <v>126.26</v>
      </c>
      <c r="M84" s="202">
        <v>1.1399999999999999</v>
      </c>
      <c r="N84" s="202">
        <v>1.47</v>
      </c>
      <c r="O84" s="202">
        <v>0</v>
      </c>
      <c r="P84" s="202">
        <v>1.27</v>
      </c>
      <c r="Q84" s="202">
        <v>0.25</v>
      </c>
      <c r="R84" s="202">
        <v>0.26</v>
      </c>
      <c r="S84" s="202">
        <v>0.33</v>
      </c>
      <c r="T84" s="202">
        <v>0</v>
      </c>
      <c r="U84" s="202">
        <v>0.87</v>
      </c>
      <c r="V84" s="202">
        <v>0.08</v>
      </c>
      <c r="W84" s="202">
        <v>0.42</v>
      </c>
      <c r="X84" s="202">
        <v>1.84</v>
      </c>
      <c r="Y84" s="202">
        <v>0</v>
      </c>
      <c r="Z84" s="202">
        <v>58.76</v>
      </c>
      <c r="AA84" s="202">
        <v>1.1200000000000001</v>
      </c>
      <c r="AB84" s="202">
        <v>0</v>
      </c>
      <c r="AC84" s="202">
        <v>12.74</v>
      </c>
      <c r="AD84" s="202">
        <v>0</v>
      </c>
      <c r="AE84" s="202">
        <v>0</v>
      </c>
      <c r="AF84" s="202">
        <v>0</v>
      </c>
      <c r="AG84" s="202">
        <v>24.1</v>
      </c>
      <c r="AH84" s="202">
        <v>0</v>
      </c>
      <c r="AI84" s="202">
        <v>39.520000000000003</v>
      </c>
      <c r="AJ84" s="202">
        <v>0</v>
      </c>
      <c r="AK84" s="202">
        <v>19.61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12.63</v>
      </c>
      <c r="E85" s="202">
        <v>0</v>
      </c>
      <c r="F85" s="202">
        <v>0</v>
      </c>
      <c r="G85" s="202">
        <v>21.53</v>
      </c>
      <c r="H85" s="202">
        <v>0</v>
      </c>
      <c r="I85" s="202">
        <v>6.73</v>
      </c>
      <c r="J85" s="202">
        <v>20.18</v>
      </c>
      <c r="K85" s="202">
        <v>0</v>
      </c>
      <c r="L85" s="202">
        <v>177.12</v>
      </c>
      <c r="M85" s="202">
        <v>1.1399999999999999</v>
      </c>
      <c r="N85" s="202">
        <v>1.47</v>
      </c>
      <c r="O85" s="202">
        <v>0</v>
      </c>
      <c r="P85" s="202">
        <v>1.27</v>
      </c>
      <c r="Q85" s="202">
        <v>0.25</v>
      </c>
      <c r="R85" s="202">
        <v>0.26</v>
      </c>
      <c r="S85" s="202">
        <v>0.33</v>
      </c>
      <c r="T85" s="202">
        <v>0</v>
      </c>
      <c r="U85" s="202">
        <v>0.87</v>
      </c>
      <c r="V85" s="202">
        <v>0.08</v>
      </c>
      <c r="W85" s="202">
        <v>0.42</v>
      </c>
      <c r="X85" s="202">
        <v>1.84</v>
      </c>
      <c r="Y85" s="202">
        <v>0</v>
      </c>
      <c r="Z85" s="202">
        <v>29.97</v>
      </c>
      <c r="AA85" s="202">
        <v>1.1200000000000001</v>
      </c>
      <c r="AB85" s="202">
        <v>0</v>
      </c>
      <c r="AC85" s="202">
        <v>12.74</v>
      </c>
      <c r="AD85" s="202">
        <v>0</v>
      </c>
      <c r="AE85" s="202">
        <v>0</v>
      </c>
      <c r="AF85" s="202">
        <v>0</v>
      </c>
      <c r="AG85" s="202">
        <v>24.1</v>
      </c>
      <c r="AH85" s="202">
        <v>0</v>
      </c>
      <c r="AI85" s="202">
        <v>39.520000000000003</v>
      </c>
      <c r="AJ85" s="202">
        <v>0</v>
      </c>
      <c r="AK85" s="202">
        <v>19.61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12.63</v>
      </c>
      <c r="E86" s="202">
        <v>0</v>
      </c>
      <c r="F86" s="202">
        <v>0</v>
      </c>
      <c r="G86" s="202">
        <v>21.53</v>
      </c>
      <c r="H86" s="202">
        <v>0</v>
      </c>
      <c r="I86" s="202">
        <v>6.73</v>
      </c>
      <c r="J86" s="202">
        <v>20.18</v>
      </c>
      <c r="K86" s="202">
        <v>0</v>
      </c>
      <c r="L86" s="202">
        <v>177.12</v>
      </c>
      <c r="M86" s="202">
        <v>1.1399999999999999</v>
      </c>
      <c r="N86" s="202">
        <v>1.47</v>
      </c>
      <c r="O86" s="202">
        <v>0</v>
      </c>
      <c r="P86" s="202">
        <v>1.27</v>
      </c>
      <c r="Q86" s="202">
        <v>0.25</v>
      </c>
      <c r="R86" s="202">
        <v>0.26</v>
      </c>
      <c r="S86" s="202">
        <v>0.33</v>
      </c>
      <c r="T86" s="202">
        <v>0</v>
      </c>
      <c r="U86" s="202">
        <v>0.87</v>
      </c>
      <c r="V86" s="202">
        <v>0.04</v>
      </c>
      <c r="W86" s="202">
        <v>0.42</v>
      </c>
      <c r="X86" s="202">
        <v>1.84</v>
      </c>
      <c r="Y86" s="202">
        <v>0</v>
      </c>
      <c r="Z86" s="202">
        <v>58.76</v>
      </c>
      <c r="AA86" s="202">
        <v>1.1200000000000001</v>
      </c>
      <c r="AB86" s="202">
        <v>0</v>
      </c>
      <c r="AC86" s="202">
        <v>12.74</v>
      </c>
      <c r="AD86" s="202">
        <v>0</v>
      </c>
      <c r="AE86" s="202">
        <v>0</v>
      </c>
      <c r="AF86" s="202">
        <v>0</v>
      </c>
      <c r="AG86" s="202">
        <v>24.1</v>
      </c>
      <c r="AH86" s="202">
        <v>0</v>
      </c>
      <c r="AI86" s="202">
        <v>39.520000000000003</v>
      </c>
      <c r="AJ86" s="202">
        <v>0</v>
      </c>
      <c r="AK86" s="202">
        <v>19.61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12.63</v>
      </c>
      <c r="E87" s="202">
        <v>0</v>
      </c>
      <c r="F87" s="202">
        <v>0</v>
      </c>
      <c r="G87" s="202">
        <v>21.53</v>
      </c>
      <c r="H87" s="202">
        <v>0</v>
      </c>
      <c r="I87" s="202">
        <v>6.73</v>
      </c>
      <c r="J87" s="202">
        <v>20.18</v>
      </c>
      <c r="K87" s="202">
        <v>0</v>
      </c>
      <c r="L87" s="202">
        <v>177.12</v>
      </c>
      <c r="M87" s="202">
        <v>1.1399999999999999</v>
      </c>
      <c r="N87" s="202">
        <v>1.47</v>
      </c>
      <c r="O87" s="202">
        <v>0</v>
      </c>
      <c r="P87" s="202">
        <v>1.27</v>
      </c>
      <c r="Q87" s="202">
        <v>2.98</v>
      </c>
      <c r="R87" s="202">
        <v>-0.68</v>
      </c>
      <c r="S87" s="202">
        <v>-0.41</v>
      </c>
      <c r="T87" s="202">
        <v>0</v>
      </c>
      <c r="U87" s="202">
        <v>0.87</v>
      </c>
      <c r="V87" s="202">
        <v>0.04</v>
      </c>
      <c r="W87" s="202">
        <v>0.42</v>
      </c>
      <c r="X87" s="202">
        <v>1.84</v>
      </c>
      <c r="Y87" s="202">
        <v>0</v>
      </c>
      <c r="Z87" s="202">
        <v>58.76</v>
      </c>
      <c r="AA87" s="202">
        <v>19.989999999999998</v>
      </c>
      <c r="AB87" s="202">
        <v>0</v>
      </c>
      <c r="AC87" s="202">
        <v>12.74</v>
      </c>
      <c r="AD87" s="202">
        <v>0</v>
      </c>
      <c r="AE87" s="202">
        <v>0</v>
      </c>
      <c r="AF87" s="202">
        <v>0</v>
      </c>
      <c r="AG87" s="202">
        <v>24.1</v>
      </c>
      <c r="AH87" s="202">
        <v>0</v>
      </c>
      <c r="AI87" s="202">
        <v>39.520000000000003</v>
      </c>
      <c r="AJ87" s="202">
        <v>0</v>
      </c>
      <c r="AK87" s="202">
        <v>19.61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12.63</v>
      </c>
      <c r="E88" s="202">
        <v>0</v>
      </c>
      <c r="F88" s="202">
        <v>0</v>
      </c>
      <c r="G88" s="202">
        <v>21.53</v>
      </c>
      <c r="H88" s="202">
        <v>0</v>
      </c>
      <c r="I88" s="202">
        <v>6.73</v>
      </c>
      <c r="J88" s="202">
        <v>20.18</v>
      </c>
      <c r="K88" s="202">
        <v>0</v>
      </c>
      <c r="L88" s="202">
        <v>177.12</v>
      </c>
      <c r="M88" s="202">
        <v>1.1399999999999999</v>
      </c>
      <c r="N88" s="202">
        <v>1.47</v>
      </c>
      <c r="O88" s="202">
        <v>0</v>
      </c>
      <c r="P88" s="202">
        <v>1.27</v>
      </c>
      <c r="Q88" s="202">
        <v>2.98</v>
      </c>
      <c r="R88" s="202">
        <v>3.07</v>
      </c>
      <c r="S88" s="202">
        <v>3.82</v>
      </c>
      <c r="T88" s="202">
        <v>0</v>
      </c>
      <c r="U88" s="202">
        <v>0.87</v>
      </c>
      <c r="V88" s="202">
        <v>0</v>
      </c>
      <c r="W88" s="202">
        <v>0.42</v>
      </c>
      <c r="X88" s="202">
        <v>1.84</v>
      </c>
      <c r="Y88" s="202">
        <v>0</v>
      </c>
      <c r="Z88" s="202">
        <v>58.76</v>
      </c>
      <c r="AA88" s="202">
        <v>1.1200000000000001</v>
      </c>
      <c r="AB88" s="202">
        <v>0</v>
      </c>
      <c r="AC88" s="202">
        <v>12.74</v>
      </c>
      <c r="AD88" s="202">
        <v>0</v>
      </c>
      <c r="AE88" s="202">
        <v>0</v>
      </c>
      <c r="AF88" s="202">
        <v>0</v>
      </c>
      <c r="AG88" s="202">
        <v>24.1</v>
      </c>
      <c r="AH88" s="202">
        <v>0</v>
      </c>
      <c r="AI88" s="202">
        <v>39.520000000000003</v>
      </c>
      <c r="AJ88" s="202">
        <v>0</v>
      </c>
      <c r="AK88" s="202">
        <v>19.61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12.63</v>
      </c>
      <c r="E89" s="202">
        <v>0</v>
      </c>
      <c r="F89" s="202">
        <v>0</v>
      </c>
      <c r="G89" s="202">
        <v>21.53</v>
      </c>
      <c r="H89" s="202">
        <v>0</v>
      </c>
      <c r="I89" s="202">
        <v>6.73</v>
      </c>
      <c r="J89" s="202">
        <v>20.18</v>
      </c>
      <c r="K89" s="202">
        <v>0</v>
      </c>
      <c r="L89" s="202">
        <v>177.12</v>
      </c>
      <c r="M89" s="202">
        <v>1.1399999999999999</v>
      </c>
      <c r="N89" s="202">
        <v>1.47</v>
      </c>
      <c r="O89" s="202">
        <v>0</v>
      </c>
      <c r="P89" s="202">
        <v>1.27</v>
      </c>
      <c r="Q89" s="202">
        <v>2.98</v>
      </c>
      <c r="R89" s="202">
        <v>3.07</v>
      </c>
      <c r="S89" s="202">
        <v>3.82</v>
      </c>
      <c r="T89" s="202">
        <v>0</v>
      </c>
      <c r="U89" s="202">
        <v>0.87</v>
      </c>
      <c r="V89" s="202">
        <v>0</v>
      </c>
      <c r="W89" s="202">
        <v>0.42</v>
      </c>
      <c r="X89" s="202">
        <v>1.84</v>
      </c>
      <c r="Y89" s="202">
        <v>0</v>
      </c>
      <c r="Z89" s="202">
        <v>58.76</v>
      </c>
      <c r="AA89" s="202">
        <v>1.1200000000000001</v>
      </c>
      <c r="AB89" s="202">
        <v>0</v>
      </c>
      <c r="AC89" s="202">
        <v>12.74</v>
      </c>
      <c r="AD89" s="202">
        <v>0</v>
      </c>
      <c r="AE89" s="202">
        <v>0</v>
      </c>
      <c r="AF89" s="202">
        <v>0</v>
      </c>
      <c r="AG89" s="202">
        <v>24.1</v>
      </c>
      <c r="AH89" s="202">
        <v>0</v>
      </c>
      <c r="AI89" s="202">
        <v>39.520000000000003</v>
      </c>
      <c r="AJ89" s="202">
        <v>0</v>
      </c>
      <c r="AK89" s="202">
        <v>19.61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12.63</v>
      </c>
      <c r="E90" s="202">
        <v>0</v>
      </c>
      <c r="F90" s="202">
        <v>0</v>
      </c>
      <c r="G90" s="202">
        <v>21.53</v>
      </c>
      <c r="H90" s="202">
        <v>0</v>
      </c>
      <c r="I90" s="202">
        <v>6.73</v>
      </c>
      <c r="J90" s="202">
        <v>20.18</v>
      </c>
      <c r="K90" s="202">
        <v>0</v>
      </c>
      <c r="L90" s="202">
        <v>177.12</v>
      </c>
      <c r="M90" s="202">
        <v>1.1399999999999999</v>
      </c>
      <c r="N90" s="202">
        <v>1.47</v>
      </c>
      <c r="O90" s="202">
        <v>0</v>
      </c>
      <c r="P90" s="202">
        <v>1.27</v>
      </c>
      <c r="Q90" s="202">
        <v>2.98</v>
      </c>
      <c r="R90" s="202">
        <v>0.26</v>
      </c>
      <c r="S90" s="202">
        <v>0.33</v>
      </c>
      <c r="T90" s="202">
        <v>0</v>
      </c>
      <c r="U90" s="202">
        <v>0.87</v>
      </c>
      <c r="V90" s="202">
        <v>0</v>
      </c>
      <c r="W90" s="202">
        <v>0.42</v>
      </c>
      <c r="X90" s="202">
        <v>1.84</v>
      </c>
      <c r="Y90" s="202">
        <v>0</v>
      </c>
      <c r="Z90" s="202">
        <v>58.76</v>
      </c>
      <c r="AA90" s="202">
        <v>1.1200000000000001</v>
      </c>
      <c r="AB90" s="202">
        <v>0</v>
      </c>
      <c r="AC90" s="202">
        <v>12.74</v>
      </c>
      <c r="AD90" s="202">
        <v>0</v>
      </c>
      <c r="AE90" s="202">
        <v>0</v>
      </c>
      <c r="AF90" s="202">
        <v>0</v>
      </c>
      <c r="AG90" s="202">
        <v>24.1</v>
      </c>
      <c r="AH90" s="202">
        <v>0</v>
      </c>
      <c r="AI90" s="202">
        <v>39.520000000000003</v>
      </c>
      <c r="AJ90" s="202">
        <v>0</v>
      </c>
      <c r="AK90" s="202">
        <v>19.61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12.79</v>
      </c>
      <c r="E91" s="202">
        <v>0</v>
      </c>
      <c r="F91" s="202">
        <v>0</v>
      </c>
      <c r="G91" s="202">
        <v>21.53</v>
      </c>
      <c r="H91" s="202">
        <v>0</v>
      </c>
      <c r="I91" s="202">
        <v>6.73</v>
      </c>
      <c r="J91" s="202">
        <v>20.18</v>
      </c>
      <c r="K91" s="202">
        <v>0.15</v>
      </c>
      <c r="L91" s="202">
        <v>177.12</v>
      </c>
      <c r="M91" s="202">
        <v>1.1399999999999999</v>
      </c>
      <c r="N91" s="202">
        <v>1.47</v>
      </c>
      <c r="O91" s="202">
        <v>0</v>
      </c>
      <c r="P91" s="202">
        <v>1.27</v>
      </c>
      <c r="Q91" s="202">
        <v>2.98</v>
      </c>
      <c r="R91" s="202">
        <v>3.07</v>
      </c>
      <c r="S91" s="202">
        <v>3.82</v>
      </c>
      <c r="T91" s="202">
        <v>0</v>
      </c>
      <c r="U91" s="202">
        <v>0.87</v>
      </c>
      <c r="V91" s="202">
        <v>0</v>
      </c>
      <c r="W91" s="202">
        <v>0.42</v>
      </c>
      <c r="X91" s="202">
        <v>1.84</v>
      </c>
      <c r="Y91" s="202">
        <v>0</v>
      </c>
      <c r="Z91" s="202">
        <v>58.76</v>
      </c>
      <c r="AA91" s="202">
        <v>1.1200000000000001</v>
      </c>
      <c r="AB91" s="202">
        <v>0</v>
      </c>
      <c r="AC91" s="202">
        <v>12.74</v>
      </c>
      <c r="AD91" s="202">
        <v>0</v>
      </c>
      <c r="AE91" s="202">
        <v>0</v>
      </c>
      <c r="AF91" s="202">
        <v>0</v>
      </c>
      <c r="AG91" s="202">
        <v>24.1</v>
      </c>
      <c r="AH91" s="202">
        <v>0</v>
      </c>
      <c r="AI91" s="202">
        <v>39.520000000000003</v>
      </c>
      <c r="AJ91" s="202">
        <v>0</v>
      </c>
      <c r="AK91" s="202">
        <v>19.61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12.79</v>
      </c>
      <c r="E92" s="202">
        <v>0</v>
      </c>
      <c r="F92" s="202">
        <v>0</v>
      </c>
      <c r="G92" s="202">
        <v>21.53</v>
      </c>
      <c r="H92" s="202">
        <v>0</v>
      </c>
      <c r="I92" s="202">
        <v>6.73</v>
      </c>
      <c r="J92" s="202">
        <v>20.18</v>
      </c>
      <c r="K92" s="202">
        <v>0.1</v>
      </c>
      <c r="L92" s="202">
        <v>177.12</v>
      </c>
      <c r="M92" s="202">
        <v>1.1399999999999999</v>
      </c>
      <c r="N92" s="202">
        <v>1.47</v>
      </c>
      <c r="O92" s="202">
        <v>0</v>
      </c>
      <c r="P92" s="202">
        <v>1.27</v>
      </c>
      <c r="Q92" s="202">
        <v>2.98</v>
      </c>
      <c r="R92" s="202">
        <v>3.07</v>
      </c>
      <c r="S92" s="202">
        <v>3.82</v>
      </c>
      <c r="T92" s="202">
        <v>0</v>
      </c>
      <c r="U92" s="202">
        <v>0.87</v>
      </c>
      <c r="V92" s="202">
        <v>0</v>
      </c>
      <c r="W92" s="202">
        <v>0.42</v>
      </c>
      <c r="X92" s="202">
        <v>1.84</v>
      </c>
      <c r="Y92" s="202">
        <v>0</v>
      </c>
      <c r="Z92" s="202">
        <v>58.76</v>
      </c>
      <c r="AA92" s="202">
        <v>1.1200000000000001</v>
      </c>
      <c r="AB92" s="202">
        <v>0</v>
      </c>
      <c r="AC92" s="202">
        <v>12.74</v>
      </c>
      <c r="AD92" s="202">
        <v>0</v>
      </c>
      <c r="AE92" s="202">
        <v>0</v>
      </c>
      <c r="AF92" s="202">
        <v>0</v>
      </c>
      <c r="AG92" s="202">
        <v>24.1</v>
      </c>
      <c r="AH92" s="202">
        <v>0</v>
      </c>
      <c r="AI92" s="202">
        <v>39.520000000000003</v>
      </c>
      <c r="AJ92" s="202">
        <v>0</v>
      </c>
      <c r="AK92" s="202">
        <v>19.61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12.79</v>
      </c>
      <c r="E93" s="202">
        <v>0</v>
      </c>
      <c r="F93" s="202">
        <v>0</v>
      </c>
      <c r="G93" s="202">
        <v>21.53</v>
      </c>
      <c r="H93" s="202">
        <v>0</v>
      </c>
      <c r="I93" s="202">
        <v>6.73</v>
      </c>
      <c r="J93" s="202">
        <v>20.18</v>
      </c>
      <c r="K93" s="202">
        <v>0.1</v>
      </c>
      <c r="L93" s="202">
        <v>177.12</v>
      </c>
      <c r="M93" s="202">
        <v>1.1399999999999999</v>
      </c>
      <c r="N93" s="202">
        <v>1.47</v>
      </c>
      <c r="O93" s="202">
        <v>0</v>
      </c>
      <c r="P93" s="202">
        <v>1.27</v>
      </c>
      <c r="Q93" s="202">
        <v>2.98</v>
      </c>
      <c r="R93" s="202">
        <v>3.07</v>
      </c>
      <c r="S93" s="202">
        <v>3.82</v>
      </c>
      <c r="T93" s="202">
        <v>0</v>
      </c>
      <c r="U93" s="202">
        <v>0.87</v>
      </c>
      <c r="V93" s="202">
        <v>0</v>
      </c>
      <c r="W93" s="202">
        <v>0.42</v>
      </c>
      <c r="X93" s="202">
        <v>1.84</v>
      </c>
      <c r="Y93" s="202">
        <v>0</v>
      </c>
      <c r="Z93" s="202">
        <v>58.76</v>
      </c>
      <c r="AA93" s="202">
        <v>1.1200000000000001</v>
      </c>
      <c r="AB93" s="202">
        <v>0</v>
      </c>
      <c r="AC93" s="202">
        <v>12.74</v>
      </c>
      <c r="AD93" s="202">
        <v>0</v>
      </c>
      <c r="AE93" s="202">
        <v>0</v>
      </c>
      <c r="AF93" s="202">
        <v>0</v>
      </c>
      <c r="AG93" s="202">
        <v>24.1</v>
      </c>
      <c r="AH93" s="202">
        <v>0</v>
      </c>
      <c r="AI93" s="202">
        <v>39.520000000000003</v>
      </c>
      <c r="AJ93" s="202">
        <v>0</v>
      </c>
      <c r="AK93" s="202">
        <v>19.61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12.79</v>
      </c>
      <c r="E94" s="202">
        <v>0</v>
      </c>
      <c r="F94" s="202">
        <v>0</v>
      </c>
      <c r="G94" s="202">
        <v>21.53</v>
      </c>
      <c r="H94" s="202">
        <v>0</v>
      </c>
      <c r="I94" s="202">
        <v>6.73</v>
      </c>
      <c r="J94" s="202">
        <v>20.18</v>
      </c>
      <c r="K94" s="202">
        <v>0.42</v>
      </c>
      <c r="L94" s="202">
        <v>177.12</v>
      </c>
      <c r="M94" s="202">
        <v>1.1399999999999999</v>
      </c>
      <c r="N94" s="202">
        <v>1.47</v>
      </c>
      <c r="O94" s="202">
        <v>0</v>
      </c>
      <c r="P94" s="202">
        <v>1.27</v>
      </c>
      <c r="Q94" s="202">
        <v>2.98</v>
      </c>
      <c r="R94" s="202">
        <v>3.07</v>
      </c>
      <c r="S94" s="202">
        <v>3.82</v>
      </c>
      <c r="T94" s="202">
        <v>0</v>
      </c>
      <c r="U94" s="202">
        <v>0.87</v>
      </c>
      <c r="V94" s="202">
        <v>0</v>
      </c>
      <c r="W94" s="202">
        <v>0.42</v>
      </c>
      <c r="X94" s="202">
        <v>1.84</v>
      </c>
      <c r="Y94" s="202">
        <v>0</v>
      </c>
      <c r="Z94" s="202">
        <v>58.76</v>
      </c>
      <c r="AA94" s="202">
        <v>1.1200000000000001</v>
      </c>
      <c r="AB94" s="202">
        <v>0</v>
      </c>
      <c r="AC94" s="202">
        <v>12.74</v>
      </c>
      <c r="AD94" s="202">
        <v>0</v>
      </c>
      <c r="AE94" s="202">
        <v>0</v>
      </c>
      <c r="AF94" s="202">
        <v>0</v>
      </c>
      <c r="AG94" s="202">
        <v>24.1</v>
      </c>
      <c r="AH94" s="202">
        <v>0</v>
      </c>
      <c r="AI94" s="202">
        <v>39.520000000000003</v>
      </c>
      <c r="AJ94" s="202">
        <v>0</v>
      </c>
      <c r="AK94" s="202">
        <v>19.61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13.11</v>
      </c>
      <c r="E95" s="202">
        <v>0</v>
      </c>
      <c r="F95" s="202">
        <v>0</v>
      </c>
      <c r="G95" s="202">
        <v>21.53</v>
      </c>
      <c r="H95" s="202">
        <v>0</v>
      </c>
      <c r="I95" s="202">
        <v>6.73</v>
      </c>
      <c r="J95" s="202">
        <v>20.18</v>
      </c>
      <c r="K95" s="202">
        <v>0.74</v>
      </c>
      <c r="L95" s="202">
        <v>177.12</v>
      </c>
      <c r="M95" s="202">
        <v>1.1399999999999999</v>
      </c>
      <c r="N95" s="202">
        <v>1.47</v>
      </c>
      <c r="O95" s="202">
        <v>0</v>
      </c>
      <c r="P95" s="202">
        <v>1.27</v>
      </c>
      <c r="Q95" s="202">
        <v>2.98</v>
      </c>
      <c r="R95" s="202">
        <v>3.07</v>
      </c>
      <c r="S95" s="202">
        <v>3.82</v>
      </c>
      <c r="T95" s="202">
        <v>0</v>
      </c>
      <c r="U95" s="202">
        <v>0.87</v>
      </c>
      <c r="V95" s="202">
        <v>0</v>
      </c>
      <c r="W95" s="202">
        <v>0.42</v>
      </c>
      <c r="X95" s="202">
        <v>1.84</v>
      </c>
      <c r="Y95" s="202">
        <v>0</v>
      </c>
      <c r="Z95" s="202">
        <v>58.76</v>
      </c>
      <c r="AA95" s="202">
        <v>19.989999999999998</v>
      </c>
      <c r="AB95" s="202">
        <v>0</v>
      </c>
      <c r="AC95" s="202">
        <v>13.04</v>
      </c>
      <c r="AD95" s="202">
        <v>0</v>
      </c>
      <c r="AE95" s="202">
        <v>0</v>
      </c>
      <c r="AF95" s="202">
        <v>0</v>
      </c>
      <c r="AG95" s="202">
        <v>24.1</v>
      </c>
      <c r="AH95" s="202">
        <v>0</v>
      </c>
      <c r="AI95" s="202">
        <v>39.520000000000003</v>
      </c>
      <c r="AJ95" s="202">
        <v>0</v>
      </c>
      <c r="AK95" s="202">
        <v>19.61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13.11</v>
      </c>
      <c r="E96" s="202">
        <v>0</v>
      </c>
      <c r="F96" s="202">
        <v>0</v>
      </c>
      <c r="G96" s="202">
        <v>21.53</v>
      </c>
      <c r="H96" s="202">
        <v>0</v>
      </c>
      <c r="I96" s="202">
        <v>6.73</v>
      </c>
      <c r="J96" s="202">
        <v>20.18</v>
      </c>
      <c r="K96" s="202">
        <v>1.17</v>
      </c>
      <c r="L96" s="202">
        <v>177.12</v>
      </c>
      <c r="M96" s="202">
        <v>1.1399999999999999</v>
      </c>
      <c r="N96" s="202">
        <v>1.47</v>
      </c>
      <c r="O96" s="202">
        <v>0</v>
      </c>
      <c r="P96" s="202">
        <v>1.27</v>
      </c>
      <c r="Q96" s="202">
        <v>2.98</v>
      </c>
      <c r="R96" s="202">
        <v>3.07</v>
      </c>
      <c r="S96" s="202">
        <v>3.82</v>
      </c>
      <c r="T96" s="202">
        <v>0</v>
      </c>
      <c r="U96" s="202">
        <v>0.87</v>
      </c>
      <c r="V96" s="202">
        <v>0</v>
      </c>
      <c r="W96" s="202">
        <v>0.42</v>
      </c>
      <c r="X96" s="202">
        <v>1.84</v>
      </c>
      <c r="Y96" s="202">
        <v>0</v>
      </c>
      <c r="Z96" s="202">
        <v>58.76</v>
      </c>
      <c r="AA96" s="202">
        <v>19.989999999999998</v>
      </c>
      <c r="AB96" s="202">
        <v>0</v>
      </c>
      <c r="AC96" s="202">
        <v>13.04</v>
      </c>
      <c r="AD96" s="202">
        <v>0</v>
      </c>
      <c r="AE96" s="202">
        <v>0</v>
      </c>
      <c r="AF96" s="202">
        <v>0</v>
      </c>
      <c r="AG96" s="202">
        <v>24.1</v>
      </c>
      <c r="AH96" s="202">
        <v>0</v>
      </c>
      <c r="AI96" s="202">
        <v>39.520000000000003</v>
      </c>
      <c r="AJ96" s="202">
        <v>0</v>
      </c>
      <c r="AK96" s="202">
        <v>19.61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13.11</v>
      </c>
      <c r="E97" s="202">
        <v>0</v>
      </c>
      <c r="F97" s="202">
        <v>0</v>
      </c>
      <c r="G97" s="202">
        <v>21.53</v>
      </c>
      <c r="H97" s="202">
        <v>0</v>
      </c>
      <c r="I97" s="202">
        <v>6.73</v>
      </c>
      <c r="J97" s="202">
        <v>20.18</v>
      </c>
      <c r="K97" s="202">
        <v>2.04</v>
      </c>
      <c r="L97" s="202">
        <v>177.12</v>
      </c>
      <c r="M97" s="202">
        <v>1.1399999999999999</v>
      </c>
      <c r="N97" s="202">
        <v>1.47</v>
      </c>
      <c r="O97" s="202">
        <v>0</v>
      </c>
      <c r="P97" s="202">
        <v>1.27</v>
      </c>
      <c r="Q97" s="202">
        <v>2.98</v>
      </c>
      <c r="R97" s="202">
        <v>3.07</v>
      </c>
      <c r="S97" s="202">
        <v>3.82</v>
      </c>
      <c r="T97" s="202">
        <v>0</v>
      </c>
      <c r="U97" s="202">
        <v>0.87</v>
      </c>
      <c r="V97" s="202">
        <v>3.61</v>
      </c>
      <c r="W97" s="202">
        <v>0.42</v>
      </c>
      <c r="X97" s="202">
        <v>1.84</v>
      </c>
      <c r="Y97" s="202">
        <v>0</v>
      </c>
      <c r="Z97" s="202">
        <v>58.76</v>
      </c>
      <c r="AA97" s="202">
        <v>19.989999999999998</v>
      </c>
      <c r="AB97" s="202">
        <v>0</v>
      </c>
      <c r="AC97" s="202">
        <v>13.04</v>
      </c>
      <c r="AD97" s="202">
        <v>0</v>
      </c>
      <c r="AE97" s="202">
        <v>0</v>
      </c>
      <c r="AF97" s="202">
        <v>0</v>
      </c>
      <c r="AG97" s="202">
        <v>24.1</v>
      </c>
      <c r="AH97" s="202">
        <v>0</v>
      </c>
      <c r="AI97" s="202">
        <v>39.520000000000003</v>
      </c>
      <c r="AJ97" s="202">
        <v>0</v>
      </c>
      <c r="AK97" s="202">
        <v>19.61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13.11</v>
      </c>
      <c r="E98" s="202">
        <v>0</v>
      </c>
      <c r="F98" s="202">
        <v>0</v>
      </c>
      <c r="G98" s="202">
        <v>21.53</v>
      </c>
      <c r="H98" s="202">
        <v>0</v>
      </c>
      <c r="I98" s="202">
        <v>6.73</v>
      </c>
      <c r="J98" s="202">
        <v>20.18</v>
      </c>
      <c r="K98" s="202">
        <v>2.44</v>
      </c>
      <c r="L98" s="202">
        <v>177.12</v>
      </c>
      <c r="M98" s="202">
        <v>1.1399999999999999</v>
      </c>
      <c r="N98" s="202">
        <v>1.47</v>
      </c>
      <c r="O98" s="202">
        <v>0</v>
      </c>
      <c r="P98" s="202">
        <v>1.27</v>
      </c>
      <c r="Q98" s="202">
        <v>2.98</v>
      </c>
      <c r="R98" s="202">
        <v>3.07</v>
      </c>
      <c r="S98" s="202">
        <v>3.82</v>
      </c>
      <c r="T98" s="202">
        <v>0</v>
      </c>
      <c r="U98" s="202">
        <v>0.87</v>
      </c>
      <c r="V98" s="202">
        <v>3.61</v>
      </c>
      <c r="W98" s="202">
        <v>0.42</v>
      </c>
      <c r="X98" s="202">
        <v>1.84</v>
      </c>
      <c r="Y98" s="202">
        <v>0</v>
      </c>
      <c r="Z98" s="202">
        <v>58.76</v>
      </c>
      <c r="AA98" s="202">
        <v>19.989999999999998</v>
      </c>
      <c r="AB98" s="202">
        <v>0</v>
      </c>
      <c r="AC98" s="202">
        <v>13.04</v>
      </c>
      <c r="AD98" s="202">
        <v>0</v>
      </c>
      <c r="AE98" s="202">
        <v>0</v>
      </c>
      <c r="AF98" s="202">
        <v>0</v>
      </c>
      <c r="AG98" s="202">
        <v>24.1</v>
      </c>
      <c r="AH98" s="202">
        <v>0</v>
      </c>
      <c r="AI98" s="202">
        <v>39.520000000000003</v>
      </c>
      <c r="AJ98" s="202">
        <v>0</v>
      </c>
      <c r="AK98" s="202">
        <v>19.61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0.3067025000000001</v>
      </c>
      <c r="E99">
        <f t="shared" si="0"/>
        <v>0</v>
      </c>
      <c r="F99">
        <f t="shared" si="0"/>
        <v>0</v>
      </c>
      <c r="G99">
        <f t="shared" si="0"/>
        <v>0.51635999999999982</v>
      </c>
      <c r="H99">
        <f t="shared" si="0"/>
        <v>0</v>
      </c>
      <c r="I99">
        <f t="shared" si="0"/>
        <v>0.16152000000000022</v>
      </c>
      <c r="J99">
        <f t="shared" si="0"/>
        <v>0.48828000000000066</v>
      </c>
      <c r="K99">
        <f t="shared" si="0"/>
        <v>3.5905000000000006E-2</v>
      </c>
      <c r="L99">
        <f t="shared" si="0"/>
        <v>3.6886199999999985</v>
      </c>
      <c r="M99">
        <f t="shared" si="0"/>
        <v>2.7360000000000009E-2</v>
      </c>
      <c r="N99">
        <f t="shared" si="0"/>
        <v>3.5279999999999978E-2</v>
      </c>
      <c r="O99">
        <f t="shared" si="0"/>
        <v>0</v>
      </c>
      <c r="P99">
        <f t="shared" si="0"/>
        <v>5.8605000000000171E-2</v>
      </c>
      <c r="Q99">
        <f t="shared" si="0"/>
        <v>5.9007499999999928E-2</v>
      </c>
      <c r="R99">
        <f t="shared" si="0"/>
        <v>6.046499999999997E-2</v>
      </c>
      <c r="S99">
        <f t="shared" si="0"/>
        <v>7.3452499999999962E-2</v>
      </c>
      <c r="T99">
        <f t="shared" si="0"/>
        <v>0</v>
      </c>
      <c r="U99">
        <f t="shared" si="0"/>
        <v>2.3345000000000025E-2</v>
      </c>
      <c r="V99">
        <f t="shared" si="0"/>
        <v>2.5967500000000011E-2</v>
      </c>
      <c r="W99">
        <f t="shared" si="0"/>
        <v>3.6272499999999895E-2</v>
      </c>
      <c r="X99">
        <f t="shared" si="0"/>
        <v>0.16004000000000027</v>
      </c>
      <c r="Y99">
        <f t="shared" si="0"/>
        <v>0</v>
      </c>
      <c r="Z99">
        <f t="shared" si="0"/>
        <v>1.2313175000000025</v>
      </c>
      <c r="AA99">
        <f t="shared" si="0"/>
        <v>0.36637499999999956</v>
      </c>
      <c r="AB99">
        <f t="shared" si="0"/>
        <v>0</v>
      </c>
      <c r="AC99">
        <f t="shared" si="0"/>
        <v>0.30810249999999995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0.57839999999999892</v>
      </c>
      <c r="AH99">
        <f t="shared" si="0"/>
        <v>1.6387499999999999E-2</v>
      </c>
      <c r="AI99">
        <f t="shared" si="0"/>
        <v>0.94847999999999966</v>
      </c>
      <c r="AJ99">
        <f t="shared" si="0"/>
        <v>0</v>
      </c>
      <c r="AK99">
        <f t="shared" si="0"/>
        <v>0.36000749999999976</v>
      </c>
      <c r="AL99">
        <f t="shared" si="0"/>
        <v>0</v>
      </c>
      <c r="AM99">
        <f t="shared" si="0"/>
        <v>5.5467500000000003E-2</v>
      </c>
      <c r="AN99">
        <f t="shared" si="0"/>
        <v>0</v>
      </c>
      <c r="AO99">
        <f t="shared" si="0"/>
        <v>5.2400700000000047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-57</v>
      </c>
      <c r="D3" s="83">
        <v>0</v>
      </c>
      <c r="E3" s="83">
        <v>0</v>
      </c>
      <c r="F3" s="83">
        <v>0</v>
      </c>
      <c r="G3" s="83">
        <v>-57</v>
      </c>
      <c r="H3" s="77"/>
      <c r="I3" s="32">
        <v>1</v>
      </c>
      <c r="J3" s="83">
        <v>57</v>
      </c>
      <c r="K3" s="83">
        <v>0</v>
      </c>
      <c r="L3" s="83">
        <v>0</v>
      </c>
      <c r="M3" s="83">
        <v>0</v>
      </c>
      <c r="N3" s="83">
        <v>57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57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-57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570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570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57</v>
      </c>
      <c r="DG3" s="82">
        <f>AY3+AN3+BC3+BJ3+BQ3</f>
        <v>-57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-67</v>
      </c>
      <c r="D4" s="83">
        <v>0</v>
      </c>
      <c r="E4" s="83">
        <v>0</v>
      </c>
      <c r="F4" s="83">
        <v>0</v>
      </c>
      <c r="G4" s="83">
        <v>-67</v>
      </c>
      <c r="H4" s="77"/>
      <c r="I4" s="32">
        <v>2</v>
      </c>
      <c r="J4" s="83">
        <v>67</v>
      </c>
      <c r="K4" s="83">
        <v>0</v>
      </c>
      <c r="L4" s="83">
        <v>0</v>
      </c>
      <c r="M4" s="83">
        <v>0</v>
      </c>
      <c r="N4" s="83">
        <v>67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67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-67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670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670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67</v>
      </c>
      <c r="DG4" s="82">
        <f t="shared" ref="DG4:DG67" si="32">AY4+AN4+BC4+BJ4+BQ4</f>
        <v>-67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-82</v>
      </c>
      <c r="D5" s="83">
        <v>0</v>
      </c>
      <c r="E5" s="83">
        <v>0</v>
      </c>
      <c r="F5" s="83">
        <v>0</v>
      </c>
      <c r="G5" s="83">
        <v>-82</v>
      </c>
      <c r="H5" s="77"/>
      <c r="I5" s="32">
        <v>3</v>
      </c>
      <c r="J5" s="83">
        <v>82</v>
      </c>
      <c r="K5" s="83">
        <v>0</v>
      </c>
      <c r="L5" s="83">
        <v>0</v>
      </c>
      <c r="M5" s="83">
        <v>0</v>
      </c>
      <c r="N5" s="83">
        <v>82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82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-82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820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820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82</v>
      </c>
      <c r="DG5" s="82">
        <f t="shared" si="32"/>
        <v>-82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-92</v>
      </c>
      <c r="D6" s="83">
        <v>0</v>
      </c>
      <c r="E6" s="83">
        <v>0</v>
      </c>
      <c r="F6" s="83">
        <v>0</v>
      </c>
      <c r="G6" s="83">
        <v>-92</v>
      </c>
      <c r="H6" s="77"/>
      <c r="I6" s="32">
        <v>4</v>
      </c>
      <c r="J6" s="83">
        <v>92</v>
      </c>
      <c r="K6" s="83">
        <v>0</v>
      </c>
      <c r="L6" s="83">
        <v>0</v>
      </c>
      <c r="M6" s="83">
        <v>0</v>
      </c>
      <c r="N6" s="83">
        <v>92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92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-92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920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920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92</v>
      </c>
      <c r="DG6" s="82">
        <f t="shared" si="32"/>
        <v>-92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-107</v>
      </c>
      <c r="D7" s="83">
        <v>0</v>
      </c>
      <c r="E7" s="83">
        <v>0</v>
      </c>
      <c r="F7" s="83">
        <v>0</v>
      </c>
      <c r="G7" s="83">
        <v>-107</v>
      </c>
      <c r="H7" s="77"/>
      <c r="I7" s="32">
        <v>5</v>
      </c>
      <c r="J7" s="83">
        <v>107</v>
      </c>
      <c r="K7" s="83">
        <v>0</v>
      </c>
      <c r="L7" s="83">
        <v>0</v>
      </c>
      <c r="M7" s="83">
        <v>0</v>
      </c>
      <c r="N7" s="83">
        <v>107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107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-107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1070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1070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107</v>
      </c>
      <c r="DG7" s="82">
        <f t="shared" si="32"/>
        <v>-107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-116</v>
      </c>
      <c r="D8" s="83">
        <v>0</v>
      </c>
      <c r="E8" s="83">
        <v>0</v>
      </c>
      <c r="F8" s="83">
        <v>0</v>
      </c>
      <c r="G8" s="83">
        <v>-116</v>
      </c>
      <c r="H8" s="77"/>
      <c r="I8" s="32">
        <v>6</v>
      </c>
      <c r="J8" s="83">
        <v>116</v>
      </c>
      <c r="K8" s="83">
        <v>0</v>
      </c>
      <c r="L8" s="83">
        <v>0</v>
      </c>
      <c r="M8" s="83">
        <v>0</v>
      </c>
      <c r="N8" s="83">
        <v>116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116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-116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1160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1160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116</v>
      </c>
      <c r="DG8" s="82">
        <f t="shared" si="32"/>
        <v>-116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-121</v>
      </c>
      <c r="D9" s="83">
        <v>0</v>
      </c>
      <c r="E9" s="83">
        <v>0</v>
      </c>
      <c r="F9" s="83">
        <v>0</v>
      </c>
      <c r="G9" s="83">
        <v>-121</v>
      </c>
      <c r="H9" s="77"/>
      <c r="I9" s="32">
        <v>7</v>
      </c>
      <c r="J9" s="83">
        <v>121</v>
      </c>
      <c r="K9" s="83">
        <v>0</v>
      </c>
      <c r="L9" s="83">
        <v>0</v>
      </c>
      <c r="M9" s="83">
        <v>0</v>
      </c>
      <c r="N9" s="83">
        <v>121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121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-121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1210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1210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121</v>
      </c>
      <c r="DG9" s="82">
        <f t="shared" si="32"/>
        <v>-121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-126</v>
      </c>
      <c r="D10" s="83">
        <v>0</v>
      </c>
      <c r="E10" s="83">
        <v>0</v>
      </c>
      <c r="F10" s="83">
        <v>0</v>
      </c>
      <c r="G10" s="83">
        <v>-126</v>
      </c>
      <c r="H10" s="77"/>
      <c r="I10" s="32">
        <v>8</v>
      </c>
      <c r="J10" s="83">
        <v>126</v>
      </c>
      <c r="K10" s="83">
        <v>0</v>
      </c>
      <c r="L10" s="83">
        <v>0</v>
      </c>
      <c r="M10" s="83">
        <v>0</v>
      </c>
      <c r="N10" s="83">
        <v>126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126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-126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1260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1260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126</v>
      </c>
      <c r="DG10" s="82">
        <f t="shared" si="32"/>
        <v>-126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-113</v>
      </c>
      <c r="D11" s="83">
        <v>0</v>
      </c>
      <c r="E11" s="83">
        <v>0</v>
      </c>
      <c r="F11" s="83">
        <v>0</v>
      </c>
      <c r="G11" s="83">
        <v>-113</v>
      </c>
      <c r="H11" s="77"/>
      <c r="I11" s="32">
        <v>9</v>
      </c>
      <c r="J11" s="83">
        <v>113</v>
      </c>
      <c r="K11" s="83">
        <v>0</v>
      </c>
      <c r="L11" s="83">
        <v>0</v>
      </c>
      <c r="M11" s="83">
        <v>0</v>
      </c>
      <c r="N11" s="83">
        <v>113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113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-113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1130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1130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113</v>
      </c>
      <c r="DG11" s="82">
        <f t="shared" si="32"/>
        <v>-113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-126</v>
      </c>
      <c r="D12" s="83">
        <v>0</v>
      </c>
      <c r="E12" s="83">
        <v>0</v>
      </c>
      <c r="F12" s="83">
        <v>0</v>
      </c>
      <c r="G12" s="83">
        <v>-126</v>
      </c>
      <c r="H12" s="77"/>
      <c r="I12" s="32">
        <v>10</v>
      </c>
      <c r="J12" s="83">
        <v>126</v>
      </c>
      <c r="K12" s="83">
        <v>0</v>
      </c>
      <c r="L12" s="83">
        <v>0</v>
      </c>
      <c r="M12" s="83">
        <v>0</v>
      </c>
      <c r="N12" s="83">
        <v>126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126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-126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1260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1260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126</v>
      </c>
      <c r="DG12" s="82">
        <f t="shared" si="32"/>
        <v>-126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-126</v>
      </c>
      <c r="D13" s="83">
        <v>0</v>
      </c>
      <c r="E13" s="83">
        <v>0</v>
      </c>
      <c r="F13" s="83">
        <v>0</v>
      </c>
      <c r="G13" s="83">
        <v>-126</v>
      </c>
      <c r="H13" s="77"/>
      <c r="I13" s="32">
        <v>11</v>
      </c>
      <c r="J13" s="83">
        <v>126</v>
      </c>
      <c r="K13" s="83">
        <v>0</v>
      </c>
      <c r="L13" s="83">
        <v>0</v>
      </c>
      <c r="M13" s="83">
        <v>0</v>
      </c>
      <c r="N13" s="83">
        <v>126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126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-126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1260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1260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126</v>
      </c>
      <c r="DG13" s="82">
        <f t="shared" si="32"/>
        <v>-126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-131</v>
      </c>
      <c r="D14" s="83">
        <v>0</v>
      </c>
      <c r="E14" s="83">
        <v>0</v>
      </c>
      <c r="F14" s="83">
        <v>0</v>
      </c>
      <c r="G14" s="83">
        <v>-131</v>
      </c>
      <c r="H14" s="77"/>
      <c r="I14" s="32">
        <v>12</v>
      </c>
      <c r="J14" s="83">
        <v>131</v>
      </c>
      <c r="K14" s="83">
        <v>0</v>
      </c>
      <c r="L14" s="83">
        <v>0</v>
      </c>
      <c r="M14" s="83">
        <v>0</v>
      </c>
      <c r="N14" s="83">
        <v>131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131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-131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1310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1310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131</v>
      </c>
      <c r="DG14" s="82">
        <f t="shared" si="32"/>
        <v>-131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-134</v>
      </c>
      <c r="D15" s="83">
        <v>0</v>
      </c>
      <c r="E15" s="83">
        <v>0</v>
      </c>
      <c r="F15" s="83">
        <v>0</v>
      </c>
      <c r="G15" s="83">
        <v>-134</v>
      </c>
      <c r="H15" s="77"/>
      <c r="I15" s="32">
        <v>13</v>
      </c>
      <c r="J15" s="83">
        <v>134</v>
      </c>
      <c r="K15" s="83">
        <v>0</v>
      </c>
      <c r="L15" s="83">
        <v>0</v>
      </c>
      <c r="M15" s="83">
        <v>0</v>
      </c>
      <c r="N15" s="83">
        <v>134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134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-134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1340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1340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134</v>
      </c>
      <c r="DG15" s="82">
        <f t="shared" si="32"/>
        <v>-134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-133</v>
      </c>
      <c r="D16" s="83">
        <v>0</v>
      </c>
      <c r="E16" s="83">
        <v>0</v>
      </c>
      <c r="F16" s="83">
        <v>0</v>
      </c>
      <c r="G16" s="83">
        <v>-133</v>
      </c>
      <c r="H16" s="77"/>
      <c r="I16" s="32">
        <v>14</v>
      </c>
      <c r="J16" s="83">
        <v>133</v>
      </c>
      <c r="K16" s="83">
        <v>0</v>
      </c>
      <c r="L16" s="83">
        <v>0</v>
      </c>
      <c r="M16" s="83">
        <v>0</v>
      </c>
      <c r="N16" s="83">
        <v>133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133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-133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1330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1330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133</v>
      </c>
      <c r="DG16" s="82">
        <f t="shared" si="32"/>
        <v>-133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-136</v>
      </c>
      <c r="D17" s="83">
        <v>0</v>
      </c>
      <c r="E17" s="83">
        <v>0</v>
      </c>
      <c r="F17" s="83">
        <v>0</v>
      </c>
      <c r="G17" s="83">
        <v>-136</v>
      </c>
      <c r="H17" s="77"/>
      <c r="I17" s="32">
        <v>15</v>
      </c>
      <c r="J17" s="83">
        <v>136</v>
      </c>
      <c r="K17" s="83">
        <v>0</v>
      </c>
      <c r="L17" s="83">
        <v>0</v>
      </c>
      <c r="M17" s="83">
        <v>0</v>
      </c>
      <c r="N17" s="83">
        <v>136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136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-136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1360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1360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136</v>
      </c>
      <c r="DG17" s="82">
        <f t="shared" si="32"/>
        <v>-136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-138</v>
      </c>
      <c r="D18" s="83">
        <v>0</v>
      </c>
      <c r="E18" s="83">
        <v>0</v>
      </c>
      <c r="F18" s="83">
        <v>0</v>
      </c>
      <c r="G18" s="83">
        <v>-138</v>
      </c>
      <c r="H18" s="77"/>
      <c r="I18" s="32">
        <v>16</v>
      </c>
      <c r="J18" s="83">
        <v>138</v>
      </c>
      <c r="K18" s="83">
        <v>0</v>
      </c>
      <c r="L18" s="83">
        <v>0</v>
      </c>
      <c r="M18" s="83">
        <v>0</v>
      </c>
      <c r="N18" s="83">
        <v>138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138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-138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1380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1380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138</v>
      </c>
      <c r="DG18" s="82">
        <f t="shared" si="32"/>
        <v>-138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-145</v>
      </c>
      <c r="D19" s="83">
        <v>0</v>
      </c>
      <c r="E19" s="83">
        <v>0</v>
      </c>
      <c r="F19" s="83">
        <v>0</v>
      </c>
      <c r="G19" s="83">
        <v>-145</v>
      </c>
      <c r="H19" s="77"/>
      <c r="I19" s="32">
        <v>17</v>
      </c>
      <c r="J19" s="83">
        <v>145</v>
      </c>
      <c r="K19" s="83">
        <v>0</v>
      </c>
      <c r="L19" s="83">
        <v>0</v>
      </c>
      <c r="M19" s="83">
        <v>0</v>
      </c>
      <c r="N19" s="83">
        <v>145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145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-145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1450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1450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145</v>
      </c>
      <c r="DG19" s="82">
        <f t="shared" si="32"/>
        <v>-145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-146</v>
      </c>
      <c r="D20" s="83">
        <v>0</v>
      </c>
      <c r="E20" s="83">
        <v>0</v>
      </c>
      <c r="F20" s="83">
        <v>0</v>
      </c>
      <c r="G20" s="83">
        <v>-146</v>
      </c>
      <c r="H20" s="77"/>
      <c r="I20" s="32">
        <v>18</v>
      </c>
      <c r="J20" s="83">
        <v>146</v>
      </c>
      <c r="K20" s="83">
        <v>0</v>
      </c>
      <c r="L20" s="83">
        <v>0</v>
      </c>
      <c r="M20" s="83">
        <v>0</v>
      </c>
      <c r="N20" s="83">
        <v>146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146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-146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1460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1460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146</v>
      </c>
      <c r="DG20" s="82">
        <f t="shared" si="32"/>
        <v>-146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-146</v>
      </c>
      <c r="D21" s="83">
        <v>0</v>
      </c>
      <c r="E21" s="83">
        <v>0</v>
      </c>
      <c r="F21" s="83">
        <v>0</v>
      </c>
      <c r="G21" s="83">
        <v>-146</v>
      </c>
      <c r="H21" s="77"/>
      <c r="I21" s="32">
        <v>19</v>
      </c>
      <c r="J21" s="83">
        <v>146</v>
      </c>
      <c r="K21" s="83">
        <v>0</v>
      </c>
      <c r="L21" s="83">
        <v>0</v>
      </c>
      <c r="M21" s="83">
        <v>0</v>
      </c>
      <c r="N21" s="83">
        <v>146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146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-146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1460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1460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146</v>
      </c>
      <c r="DG21" s="82">
        <f t="shared" si="32"/>
        <v>-146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-149</v>
      </c>
      <c r="D22" s="83">
        <v>0</v>
      </c>
      <c r="E22" s="83">
        <v>0</v>
      </c>
      <c r="F22" s="83">
        <v>0</v>
      </c>
      <c r="G22" s="83">
        <v>-149</v>
      </c>
      <c r="H22" s="77"/>
      <c r="I22" s="32">
        <v>20</v>
      </c>
      <c r="J22" s="83">
        <v>149</v>
      </c>
      <c r="K22" s="83">
        <v>0</v>
      </c>
      <c r="L22" s="83">
        <v>0</v>
      </c>
      <c r="M22" s="83">
        <v>0</v>
      </c>
      <c r="N22" s="83">
        <v>149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149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-149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1490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1490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149</v>
      </c>
      <c r="DG22" s="82">
        <f t="shared" si="32"/>
        <v>-149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-146</v>
      </c>
      <c r="D23" s="83">
        <v>0</v>
      </c>
      <c r="E23" s="83">
        <v>0</v>
      </c>
      <c r="F23" s="83">
        <v>0</v>
      </c>
      <c r="G23" s="83">
        <v>-146</v>
      </c>
      <c r="H23" s="77"/>
      <c r="I23" s="32">
        <v>21</v>
      </c>
      <c r="J23" s="83">
        <v>146</v>
      </c>
      <c r="K23" s="83">
        <v>0</v>
      </c>
      <c r="L23" s="83">
        <v>0</v>
      </c>
      <c r="M23" s="83">
        <v>0</v>
      </c>
      <c r="N23" s="83">
        <v>146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146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-146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1460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1460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146</v>
      </c>
      <c r="DG23" s="82">
        <f t="shared" si="32"/>
        <v>-146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-141</v>
      </c>
      <c r="D24" s="83">
        <v>0</v>
      </c>
      <c r="E24" s="83">
        <v>0</v>
      </c>
      <c r="F24" s="83">
        <v>0</v>
      </c>
      <c r="G24" s="83">
        <v>-141</v>
      </c>
      <c r="H24" s="77"/>
      <c r="I24" s="32">
        <v>22</v>
      </c>
      <c r="J24" s="83">
        <v>141</v>
      </c>
      <c r="K24" s="83">
        <v>0</v>
      </c>
      <c r="L24" s="83">
        <v>0</v>
      </c>
      <c r="M24" s="83">
        <v>0</v>
      </c>
      <c r="N24" s="83">
        <v>141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141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-141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1410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1410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141</v>
      </c>
      <c r="DG24" s="82">
        <f t="shared" si="32"/>
        <v>-141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-136</v>
      </c>
      <c r="D25" s="83">
        <v>0</v>
      </c>
      <c r="E25" s="83">
        <v>0</v>
      </c>
      <c r="F25" s="83">
        <v>0</v>
      </c>
      <c r="G25" s="83">
        <v>-136</v>
      </c>
      <c r="H25" s="77"/>
      <c r="I25" s="32">
        <v>23</v>
      </c>
      <c r="J25" s="83">
        <v>136</v>
      </c>
      <c r="K25" s="83">
        <v>0</v>
      </c>
      <c r="L25" s="83">
        <v>0</v>
      </c>
      <c r="M25" s="83">
        <v>0</v>
      </c>
      <c r="N25" s="83">
        <v>136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136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-136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1360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1360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136</v>
      </c>
      <c r="DG25" s="82">
        <f t="shared" si="32"/>
        <v>-136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-89.33</v>
      </c>
      <c r="D26" s="83">
        <v>0</v>
      </c>
      <c r="E26" s="83">
        <v>0</v>
      </c>
      <c r="F26" s="83">
        <v>-121.67</v>
      </c>
      <c r="G26" s="83">
        <v>-211</v>
      </c>
      <c r="H26" s="77"/>
      <c r="I26" s="32">
        <v>24</v>
      </c>
      <c r="J26" s="83">
        <v>89.33</v>
      </c>
      <c r="K26" s="83">
        <v>0</v>
      </c>
      <c r="L26" s="83">
        <v>0</v>
      </c>
      <c r="M26" s="83">
        <v>0</v>
      </c>
      <c r="N26" s="83">
        <v>89.33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121.67</v>
      </c>
      <c r="AF26" s="83">
        <v>0</v>
      </c>
      <c r="AG26" s="83">
        <v>0</v>
      </c>
      <c r="AH26" s="83">
        <v>0</v>
      </c>
      <c r="AI26" s="83">
        <v>121.67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89.33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-89.33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121.67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-121.67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893.3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893.3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1216.7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1216.7</v>
      </c>
      <c r="DF26" s="82">
        <f t="shared" si="31"/>
        <v>211</v>
      </c>
      <c r="DG26" s="82">
        <f t="shared" si="32"/>
        <v>-89.33</v>
      </c>
      <c r="DH26" s="82">
        <f t="shared" si="33"/>
        <v>0</v>
      </c>
      <c r="DI26" s="82">
        <f t="shared" si="34"/>
        <v>0</v>
      </c>
      <c r="DJ26" s="82">
        <f t="shared" si="35"/>
        <v>-121.67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67</v>
      </c>
      <c r="N64" s="83">
        <v>67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-67</v>
      </c>
      <c r="AG64" s="83">
        <v>0</v>
      </c>
      <c r="AH64" s="83">
        <v>0</v>
      </c>
      <c r="AI64" s="83">
        <v>-67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67</v>
      </c>
      <c r="AY64" s="84">
        <f t="shared" si="14"/>
        <v>-67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670</v>
      </c>
      <c r="CI64" s="81">
        <f t="shared" si="24"/>
        <v>670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-67</v>
      </c>
      <c r="DH64" s="82">
        <f t="shared" si="33"/>
        <v>0</v>
      </c>
      <c r="DI64" s="82">
        <f t="shared" si="34"/>
        <v>0</v>
      </c>
      <c r="DJ64" s="82">
        <f t="shared" si="35"/>
        <v>67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78</v>
      </c>
      <c r="N65" s="83">
        <v>78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-78</v>
      </c>
      <c r="AG65" s="83">
        <v>0</v>
      </c>
      <c r="AH65" s="83">
        <v>0</v>
      </c>
      <c r="AI65" s="83">
        <v>-78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78</v>
      </c>
      <c r="AY65" s="84">
        <f t="shared" si="14"/>
        <v>-78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780</v>
      </c>
      <c r="CI65" s="81">
        <f t="shared" si="24"/>
        <v>780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-78</v>
      </c>
      <c r="DH65" s="82">
        <f t="shared" si="33"/>
        <v>0</v>
      </c>
      <c r="DI65" s="82">
        <f t="shared" si="34"/>
        <v>0</v>
      </c>
      <c r="DJ65" s="82">
        <f t="shared" si="35"/>
        <v>78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80</v>
      </c>
      <c r="N66" s="83">
        <v>80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-80</v>
      </c>
      <c r="AG66" s="83">
        <v>0</v>
      </c>
      <c r="AH66" s="83">
        <v>0</v>
      </c>
      <c r="AI66" s="83">
        <v>-80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80</v>
      </c>
      <c r="AY66" s="84">
        <f t="shared" si="14"/>
        <v>-80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800</v>
      </c>
      <c r="CI66" s="81">
        <f t="shared" si="24"/>
        <v>800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-80</v>
      </c>
      <c r="DH66" s="82">
        <f t="shared" si="33"/>
        <v>0</v>
      </c>
      <c r="DI66" s="82">
        <f t="shared" si="34"/>
        <v>0</v>
      </c>
      <c r="DJ66" s="82">
        <f t="shared" si="35"/>
        <v>80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-44</v>
      </c>
      <c r="D67" s="83">
        <v>0</v>
      </c>
      <c r="E67" s="83">
        <v>0</v>
      </c>
      <c r="F67" s="83">
        <v>0</v>
      </c>
      <c r="G67" s="83">
        <v>-44</v>
      </c>
      <c r="H67" s="77"/>
      <c r="I67" s="32">
        <v>65</v>
      </c>
      <c r="J67" s="83">
        <v>44</v>
      </c>
      <c r="K67" s="83">
        <v>0</v>
      </c>
      <c r="L67" s="83">
        <v>0</v>
      </c>
      <c r="M67" s="83">
        <v>38</v>
      </c>
      <c r="N67" s="83">
        <v>82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-38</v>
      </c>
      <c r="AG67" s="83">
        <v>0</v>
      </c>
      <c r="AH67" s="83">
        <v>0</v>
      </c>
      <c r="AI67" s="83">
        <v>-38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44</v>
      </c>
      <c r="AV67" s="84">
        <f t="shared" si="13"/>
        <v>0</v>
      </c>
      <c r="AW67" s="84">
        <f t="shared" si="13"/>
        <v>0</v>
      </c>
      <c r="AX67" s="84">
        <f t="shared" si="13"/>
        <v>38</v>
      </c>
      <c r="AY67" s="84">
        <f t="shared" si="14"/>
        <v>-82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440</v>
      </c>
      <c r="CF67" s="81">
        <f t="shared" si="23"/>
        <v>0</v>
      </c>
      <c r="CG67" s="81">
        <f t="shared" si="23"/>
        <v>0</v>
      </c>
      <c r="CH67" s="81">
        <f t="shared" si="23"/>
        <v>380</v>
      </c>
      <c r="CI67" s="81">
        <f t="shared" si="24"/>
        <v>820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44</v>
      </c>
      <c r="DG67" s="82">
        <f t="shared" si="32"/>
        <v>-82</v>
      </c>
      <c r="DH67" s="82">
        <f t="shared" si="33"/>
        <v>0</v>
      </c>
      <c r="DI67" s="82">
        <f t="shared" si="34"/>
        <v>0</v>
      </c>
      <c r="DJ67" s="82">
        <f t="shared" si="35"/>
        <v>38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-46.64</v>
      </c>
      <c r="D68" s="83">
        <v>0</v>
      </c>
      <c r="E68" s="83">
        <v>0</v>
      </c>
      <c r="F68" s="83">
        <v>0</v>
      </c>
      <c r="G68" s="83">
        <v>-46.64</v>
      </c>
      <c r="H68" s="77"/>
      <c r="I68" s="32">
        <v>66</v>
      </c>
      <c r="J68" s="83">
        <v>46.64</v>
      </c>
      <c r="K68" s="83">
        <v>0</v>
      </c>
      <c r="L68" s="83">
        <v>0</v>
      </c>
      <c r="M68" s="83">
        <v>39.36</v>
      </c>
      <c r="N68" s="83">
        <v>86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-39.36</v>
      </c>
      <c r="AG68" s="83">
        <v>0</v>
      </c>
      <c r="AH68" s="83">
        <v>0</v>
      </c>
      <c r="AI68" s="83">
        <v>-39.36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46.64</v>
      </c>
      <c r="AV68" s="84">
        <f t="shared" si="41"/>
        <v>0</v>
      </c>
      <c r="AW68" s="84">
        <f t="shared" si="41"/>
        <v>0</v>
      </c>
      <c r="AX68" s="84">
        <f t="shared" si="41"/>
        <v>39.36</v>
      </c>
      <c r="AY68" s="84">
        <f t="shared" ref="AY68:AY98" si="42">-SUM(AU68:AX68)</f>
        <v>-86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466.4</v>
      </c>
      <c r="CF68" s="81">
        <f t="shared" si="51"/>
        <v>0</v>
      </c>
      <c r="CG68" s="81">
        <f t="shared" si="51"/>
        <v>0</v>
      </c>
      <c r="CH68" s="81">
        <f t="shared" si="51"/>
        <v>393.6</v>
      </c>
      <c r="CI68" s="81">
        <f t="shared" ref="CI68:CI98" si="52">SUM(CE68:CH68)</f>
        <v>860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46.64</v>
      </c>
      <c r="DG68" s="82">
        <f t="shared" ref="DG68:DG99" si="60">AY68+AN68+BC68+BJ68+BQ68</f>
        <v>-86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39.36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-33.082000000000001</v>
      </c>
      <c r="D69" s="83">
        <v>0</v>
      </c>
      <c r="E69" s="83">
        <v>0</v>
      </c>
      <c r="F69" s="83">
        <v>0</v>
      </c>
      <c r="G69" s="83">
        <v>-33.082000000000001</v>
      </c>
      <c r="H69" s="77"/>
      <c r="I69" s="32">
        <v>67</v>
      </c>
      <c r="J69" s="83">
        <v>33.082000000000001</v>
      </c>
      <c r="K69" s="83">
        <v>0</v>
      </c>
      <c r="L69" s="83">
        <v>0</v>
      </c>
      <c r="M69" s="83">
        <v>27.917999999999999</v>
      </c>
      <c r="N69" s="83">
        <v>61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-27.917999999999999</v>
      </c>
      <c r="AG69" s="83">
        <v>0</v>
      </c>
      <c r="AH69" s="83">
        <v>0</v>
      </c>
      <c r="AI69" s="83">
        <v>-27.917999999999999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33.082000000000001</v>
      </c>
      <c r="AV69" s="84">
        <f t="shared" si="41"/>
        <v>0</v>
      </c>
      <c r="AW69" s="84">
        <f t="shared" si="41"/>
        <v>0</v>
      </c>
      <c r="AX69" s="84">
        <f t="shared" si="41"/>
        <v>27.917999999999999</v>
      </c>
      <c r="AY69" s="84">
        <f t="shared" si="42"/>
        <v>-61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330.82</v>
      </c>
      <c r="CF69" s="81">
        <f t="shared" si="51"/>
        <v>0</v>
      </c>
      <c r="CG69" s="81">
        <f t="shared" si="51"/>
        <v>0</v>
      </c>
      <c r="CH69" s="81">
        <f t="shared" si="51"/>
        <v>279.18</v>
      </c>
      <c r="CI69" s="81">
        <f t="shared" si="52"/>
        <v>610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33.082000000000001</v>
      </c>
      <c r="DG69" s="82">
        <f t="shared" si="60"/>
        <v>-61</v>
      </c>
      <c r="DH69" s="82">
        <f t="shared" si="61"/>
        <v>0</v>
      </c>
      <c r="DI69" s="82">
        <f t="shared" si="62"/>
        <v>0</v>
      </c>
      <c r="DJ69" s="82">
        <f t="shared" si="63"/>
        <v>27.917999999999999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-25.489000000000001</v>
      </c>
      <c r="D70" s="83">
        <v>0</v>
      </c>
      <c r="E70" s="83">
        <v>0</v>
      </c>
      <c r="F70" s="83">
        <v>0</v>
      </c>
      <c r="G70" s="83">
        <v>-25.489000000000001</v>
      </c>
      <c r="H70" s="77"/>
      <c r="I70" s="32">
        <v>68</v>
      </c>
      <c r="J70" s="83">
        <v>25.489000000000001</v>
      </c>
      <c r="K70" s="83">
        <v>0</v>
      </c>
      <c r="L70" s="83">
        <v>0</v>
      </c>
      <c r="M70" s="83">
        <v>21.510999999999999</v>
      </c>
      <c r="N70" s="83">
        <v>47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-21.510999999999999</v>
      </c>
      <c r="AG70" s="83">
        <v>0</v>
      </c>
      <c r="AH70" s="83">
        <v>0</v>
      </c>
      <c r="AI70" s="83">
        <v>-21.510999999999999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25.489000000000001</v>
      </c>
      <c r="AV70" s="84">
        <f t="shared" si="41"/>
        <v>0</v>
      </c>
      <c r="AW70" s="84">
        <f t="shared" si="41"/>
        <v>0</v>
      </c>
      <c r="AX70" s="84">
        <f t="shared" si="41"/>
        <v>21.510999999999999</v>
      </c>
      <c r="AY70" s="84">
        <f t="shared" si="42"/>
        <v>-47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254.89000000000001</v>
      </c>
      <c r="CF70" s="81">
        <f t="shared" si="51"/>
        <v>0</v>
      </c>
      <c r="CG70" s="81">
        <f t="shared" si="51"/>
        <v>0</v>
      </c>
      <c r="CH70" s="81">
        <f t="shared" si="51"/>
        <v>215.10999999999999</v>
      </c>
      <c r="CI70" s="81">
        <f t="shared" si="52"/>
        <v>470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25.489000000000001</v>
      </c>
      <c r="DG70" s="82">
        <f t="shared" si="60"/>
        <v>-47</v>
      </c>
      <c r="DH70" s="82">
        <f t="shared" si="61"/>
        <v>0</v>
      </c>
      <c r="DI70" s="82">
        <f t="shared" si="62"/>
        <v>0</v>
      </c>
      <c r="DJ70" s="82">
        <f t="shared" si="63"/>
        <v>21.510999999999999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-1</v>
      </c>
      <c r="D71" s="83">
        <v>0</v>
      </c>
      <c r="E71" s="83">
        <v>0</v>
      </c>
      <c r="F71" s="83">
        <v>-91</v>
      </c>
      <c r="G71" s="83">
        <v>-92</v>
      </c>
      <c r="H71" s="77"/>
      <c r="I71" s="32">
        <v>69</v>
      </c>
      <c r="J71" s="83">
        <v>1</v>
      </c>
      <c r="K71" s="83">
        <v>0</v>
      </c>
      <c r="L71" s="83">
        <v>0</v>
      </c>
      <c r="M71" s="83">
        <v>0</v>
      </c>
      <c r="N71" s="83">
        <v>1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91</v>
      </c>
      <c r="AF71" s="83">
        <v>0</v>
      </c>
      <c r="AG71" s="83">
        <v>0</v>
      </c>
      <c r="AH71" s="83">
        <v>0</v>
      </c>
      <c r="AI71" s="83">
        <v>91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1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-1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91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-91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10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10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910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910</v>
      </c>
      <c r="DF71" s="82">
        <f t="shared" si="59"/>
        <v>92</v>
      </c>
      <c r="DG71" s="82">
        <f t="shared" si="60"/>
        <v>-1</v>
      </c>
      <c r="DH71" s="82">
        <f t="shared" si="61"/>
        <v>0</v>
      </c>
      <c r="DI71" s="82">
        <f t="shared" si="62"/>
        <v>0</v>
      </c>
      <c r="DJ71" s="82">
        <f t="shared" si="63"/>
        <v>-91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-87</v>
      </c>
      <c r="G72" s="83">
        <v>-87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87</v>
      </c>
      <c r="AF72" s="83">
        <v>0</v>
      </c>
      <c r="AG72" s="83">
        <v>0</v>
      </c>
      <c r="AH72" s="83">
        <v>0</v>
      </c>
      <c r="AI72" s="83">
        <v>87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87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-87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870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870</v>
      </c>
      <c r="DF72" s="82">
        <f t="shared" si="59"/>
        <v>87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-87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-94</v>
      </c>
      <c r="G73" s="83">
        <v>-94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94</v>
      </c>
      <c r="AF73" s="83">
        <v>0</v>
      </c>
      <c r="AG73" s="83">
        <v>0</v>
      </c>
      <c r="AH73" s="83">
        <v>0</v>
      </c>
      <c r="AI73" s="83">
        <v>94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94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-94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940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940</v>
      </c>
      <c r="DF73" s="82">
        <f t="shared" si="59"/>
        <v>94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-94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-98</v>
      </c>
      <c r="G74" s="83">
        <v>-98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98</v>
      </c>
      <c r="AF74" s="83">
        <v>0</v>
      </c>
      <c r="AG74" s="83">
        <v>0</v>
      </c>
      <c r="AH74" s="83">
        <v>0</v>
      </c>
      <c r="AI74" s="83">
        <v>98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98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-98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980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980</v>
      </c>
      <c r="DF74" s="82">
        <f t="shared" si="59"/>
        <v>98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-98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-76</v>
      </c>
      <c r="G75" s="83">
        <v>-76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-10</v>
      </c>
      <c r="N75" s="83">
        <v>-10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76</v>
      </c>
      <c r="AF75" s="83">
        <v>10</v>
      </c>
      <c r="AG75" s="83">
        <v>0</v>
      </c>
      <c r="AH75" s="83">
        <v>0</v>
      </c>
      <c r="AI75" s="83">
        <v>86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76</v>
      </c>
      <c r="BQ75" s="84">
        <f t="shared" si="47"/>
        <v>10</v>
      </c>
      <c r="BR75" s="84">
        <f t="shared" si="47"/>
        <v>0</v>
      </c>
      <c r="BS75" s="84">
        <f t="shared" si="47"/>
        <v>0</v>
      </c>
      <c r="BT75" s="84">
        <f t="shared" si="48"/>
        <v>-86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760</v>
      </c>
      <c r="DA75" s="81">
        <f t="shared" si="57"/>
        <v>100</v>
      </c>
      <c r="DB75" s="81">
        <f t="shared" si="57"/>
        <v>0</v>
      </c>
      <c r="DC75" s="81">
        <f t="shared" si="57"/>
        <v>0</v>
      </c>
      <c r="DD75" s="81">
        <f t="shared" si="58"/>
        <v>860</v>
      </c>
      <c r="DF75" s="82">
        <f t="shared" si="59"/>
        <v>76</v>
      </c>
      <c r="DG75" s="82">
        <f t="shared" si="60"/>
        <v>10</v>
      </c>
      <c r="DH75" s="82">
        <f t="shared" si="61"/>
        <v>0</v>
      </c>
      <c r="DI75" s="82">
        <f t="shared" si="62"/>
        <v>0</v>
      </c>
      <c r="DJ75" s="82">
        <f t="shared" si="63"/>
        <v>-86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-94</v>
      </c>
      <c r="G76" s="83">
        <v>-94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94</v>
      </c>
      <c r="AF76" s="83">
        <v>0</v>
      </c>
      <c r="AG76" s="83">
        <v>0</v>
      </c>
      <c r="AH76" s="83">
        <v>0</v>
      </c>
      <c r="AI76" s="83">
        <v>94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94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-94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940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940</v>
      </c>
      <c r="DF76" s="82">
        <f t="shared" si="59"/>
        <v>94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-94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-99</v>
      </c>
      <c r="G77" s="83">
        <v>-99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99</v>
      </c>
      <c r="AF77" s="83">
        <v>0</v>
      </c>
      <c r="AG77" s="83">
        <v>0</v>
      </c>
      <c r="AH77" s="83">
        <v>0</v>
      </c>
      <c r="AI77" s="83">
        <v>99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99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-99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990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990</v>
      </c>
      <c r="DF77" s="82">
        <f t="shared" si="59"/>
        <v>99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-99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-94</v>
      </c>
      <c r="G78" s="83">
        <v>-94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94</v>
      </c>
      <c r="AF78" s="83">
        <v>0</v>
      </c>
      <c r="AG78" s="83">
        <v>0</v>
      </c>
      <c r="AH78" s="83">
        <v>0</v>
      </c>
      <c r="AI78" s="83">
        <v>94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94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-94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940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940</v>
      </c>
      <c r="DF78" s="82">
        <f t="shared" si="59"/>
        <v>94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-94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-110</v>
      </c>
      <c r="G79" s="83">
        <v>-110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110</v>
      </c>
      <c r="AF79" s="83">
        <v>0</v>
      </c>
      <c r="AG79" s="83">
        <v>0</v>
      </c>
      <c r="AH79" s="83">
        <v>0</v>
      </c>
      <c r="AI79" s="83">
        <v>110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110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-110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1100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1100</v>
      </c>
      <c r="DF79" s="82">
        <f t="shared" si="59"/>
        <v>110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-110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-134</v>
      </c>
      <c r="G80" s="83">
        <v>-134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134</v>
      </c>
      <c r="AF80" s="83">
        <v>0</v>
      </c>
      <c r="AG80" s="83">
        <v>0</v>
      </c>
      <c r="AH80" s="83">
        <v>0</v>
      </c>
      <c r="AI80" s="83">
        <v>134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134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-134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1340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1340</v>
      </c>
      <c r="DF80" s="82">
        <f t="shared" si="59"/>
        <v>134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-134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-132</v>
      </c>
      <c r="G81" s="83">
        <v>-132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132</v>
      </c>
      <c r="AF81" s="83">
        <v>0</v>
      </c>
      <c r="AG81" s="83">
        <v>0</v>
      </c>
      <c r="AH81" s="83">
        <v>0</v>
      </c>
      <c r="AI81" s="83">
        <v>132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132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-132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1320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1320</v>
      </c>
      <c r="DF81" s="82">
        <f t="shared" si="59"/>
        <v>132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-132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-139</v>
      </c>
      <c r="G82" s="83">
        <v>-139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139</v>
      </c>
      <c r="AF82" s="83">
        <v>0</v>
      </c>
      <c r="AG82" s="83">
        <v>0</v>
      </c>
      <c r="AH82" s="83">
        <v>0</v>
      </c>
      <c r="AI82" s="83">
        <v>139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139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-139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1390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1390</v>
      </c>
      <c r="DF82" s="82">
        <f t="shared" si="59"/>
        <v>139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-139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0.7633852499999999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8.7947250000000005E-2</v>
      </c>
      <c r="AY99" s="88">
        <f t="shared" si="65"/>
        <v>-0.85133249999999994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0.34241750000000004</v>
      </c>
      <c r="BQ99" s="88">
        <f t="shared" ref="BQ99:BT99" si="68">SUM(BQ3:BQ98)/4000</f>
        <v>2.5000000000000001E-3</v>
      </c>
      <c r="BR99" s="88">
        <f t="shared" si="68"/>
        <v>0</v>
      </c>
      <c r="BS99" s="88">
        <f t="shared" si="68"/>
        <v>0</v>
      </c>
      <c r="BT99" s="88">
        <f t="shared" si="68"/>
        <v>-0.34491750000000004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0.76338525000000002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8.7947249999999991E-2</v>
      </c>
      <c r="CI99" s="90">
        <f t="shared" si="70"/>
        <v>0.85133250000000005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0.34241750000000004</v>
      </c>
      <c r="DA99" s="90">
        <f t="shared" ref="DA99:DD99" si="73">SUM(DA3:DA98)/40000</f>
        <v>2.5000000000000001E-3</v>
      </c>
      <c r="DB99" s="90">
        <f t="shared" si="73"/>
        <v>0</v>
      </c>
      <c r="DC99" s="90">
        <f t="shared" si="73"/>
        <v>0</v>
      </c>
      <c r="DD99" s="90">
        <f t="shared" si="73"/>
        <v>0.34491750000000004</v>
      </c>
      <c r="DE99" s="87"/>
      <c r="DF99" s="82">
        <f t="shared" si="59"/>
        <v>1.1058027500000001</v>
      </c>
      <c r="DG99" s="82">
        <f t="shared" si="60"/>
        <v>-0.84883249999999999</v>
      </c>
      <c r="DH99" s="82">
        <f t="shared" si="61"/>
        <v>0</v>
      </c>
      <c r="DI99" s="82">
        <f t="shared" si="62"/>
        <v>0</v>
      </c>
      <c r="DJ99" s="82">
        <f t="shared" si="63"/>
        <v>-0.25697025000000007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341.57</v>
      </c>
      <c r="C3" s="172">
        <f ca="1">$B3*C$1/100</f>
        <v>254.81121999999996</v>
      </c>
      <c r="D3" s="173">
        <f t="shared" ref="D3:F18" ca="1" si="0">$B3*D$1/100</f>
        <v>82.079271000000006</v>
      </c>
      <c r="E3" s="173">
        <f t="shared" ca="1" si="0"/>
        <v>4.6795090000000004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291.08</v>
      </c>
      <c r="I3" s="175">
        <f ca="1">INDIRECT("BRPL_EOD!" &amp; $V$3 &amp; X3)</f>
        <v>247.74</v>
      </c>
      <c r="J3" s="173">
        <f ca="1">INDIRECT("BYPL_EOD!" &amp; $V$3 &amp; X3)</f>
        <v>40.83</v>
      </c>
      <c r="K3" s="173">
        <f ca="1">INDIRECT("TPDDL_EOD!" &amp; $V$3 &amp; X3)</f>
        <v>2.5099999999999998</v>
      </c>
      <c r="L3" s="173">
        <f ca="1">INDIRECT("NDMC_EOD!" &amp; $V$3 &amp; X3)</f>
        <v>0</v>
      </c>
      <c r="M3" s="174">
        <f ca="1">SUM(I3:L3)</f>
        <v>291.08</v>
      </c>
      <c r="N3" s="172">
        <f ca="1">INDIRECT("BRPL_ISGS_exbus!" &amp; $V$3 &amp; X3)</f>
        <v>247.74</v>
      </c>
      <c r="O3" s="173">
        <f ca="1">INDIRECT("BYPL_ISGS_exbus!" &amp; $V$3 &amp; X3)</f>
        <v>40.83</v>
      </c>
      <c r="P3" s="173">
        <f ca="1">INDIRECT("TPDDL_ISGS_exbus!" &amp; $V$3 &amp; X3)</f>
        <v>2.5099999999999998</v>
      </c>
      <c r="Q3" s="173">
        <f ca="1">INDIRECT("NDMC_ISGS_exbus!" &amp; $V$3 &amp; X3)</f>
        <v>0</v>
      </c>
      <c r="R3" s="174">
        <f ca="1">SUM(N3:Q3)</f>
        <v>291.08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341.57</v>
      </c>
      <c r="C4" s="176">
        <f t="shared" ref="C4:F35" ca="1" si="4">$B4*C$1/100</f>
        <v>254.81121999999996</v>
      </c>
      <c r="D4" s="177">
        <f t="shared" ca="1" si="0"/>
        <v>82.079271000000006</v>
      </c>
      <c r="E4" s="177">
        <f t="shared" ca="1" si="0"/>
        <v>4.6795090000000004</v>
      </c>
      <c r="F4" s="178">
        <f t="shared" ca="1" si="0"/>
        <v>0</v>
      </c>
      <c r="G4" s="179">
        <f t="shared" ca="1" si="1"/>
        <v>0</v>
      </c>
      <c r="H4" s="179">
        <f t="shared" ca="1" si="2"/>
        <v>287.29000000000002</v>
      </c>
      <c r="I4" s="180">
        <f t="shared" ref="I4:I67" ca="1" si="5">INDIRECT("BRPL_EOD!" &amp; $V$3 &amp; X4)</f>
        <v>244.51</v>
      </c>
      <c r="J4" s="177">
        <f t="shared" ref="J4:J67" ca="1" si="6">INDIRECT("BYPL_EOD!" &amp; $V$3 &amp; X4)</f>
        <v>40.299999999999997</v>
      </c>
      <c r="K4" s="177">
        <f t="shared" ref="K4:K67" ca="1" si="7">INDIRECT("TPDDL_EOD!" &amp; $V$3 &amp; X4)</f>
        <v>2.48</v>
      </c>
      <c r="L4" s="177">
        <f t="shared" ref="L4:L67" ca="1" si="8">INDIRECT("NDMC_EOD!" &amp; $V$3 &amp; X4)</f>
        <v>0</v>
      </c>
      <c r="M4" s="178">
        <f t="shared" ref="M4:M67" ca="1" si="9">SUM(I4:L4)</f>
        <v>287.29000000000002</v>
      </c>
      <c r="N4" s="176">
        <f t="shared" ref="N4:N67" ca="1" si="10">INDIRECT("BRPL_ISGS_exbus!" &amp; $V$3 &amp; X4)</f>
        <v>244.51</v>
      </c>
      <c r="O4" s="177">
        <f t="shared" ref="O4:O67" ca="1" si="11">INDIRECT("BYPL_ISGS_exbus!" &amp; $V$3 &amp; X4)</f>
        <v>40.299999999999997</v>
      </c>
      <c r="P4" s="177">
        <f t="shared" ref="P4:P67" ca="1" si="12">INDIRECT("TPDDL_ISGS_exbus!" &amp; $V$3 &amp; X4)</f>
        <v>2.48</v>
      </c>
      <c r="Q4" s="177">
        <f t="shared" ref="Q4:Q67" ca="1" si="13">INDIRECT("NDMC_ISGS_exbus!" &amp; $V$3 &amp; X4)</f>
        <v>0</v>
      </c>
      <c r="R4" s="178">
        <f t="shared" ref="R4:R67" ca="1" si="14">SUM(N4:Q4)</f>
        <v>287.29000000000002</v>
      </c>
      <c r="W4" s="47"/>
      <c r="X4" s="47">
        <v>4</v>
      </c>
    </row>
    <row r="5" spans="1:24">
      <c r="A5" s="62" t="s">
        <v>47</v>
      </c>
      <c r="B5" s="171">
        <f t="shared" ca="1" si="3"/>
        <v>341.57</v>
      </c>
      <c r="C5" s="176">
        <f t="shared" ca="1" si="4"/>
        <v>254.81121999999996</v>
      </c>
      <c r="D5" s="177">
        <f t="shared" ca="1" si="0"/>
        <v>82.079271000000006</v>
      </c>
      <c r="E5" s="177">
        <f t="shared" ca="1" si="0"/>
        <v>4.6795090000000004</v>
      </c>
      <c r="F5" s="178">
        <f t="shared" ca="1" si="0"/>
        <v>0</v>
      </c>
      <c r="G5" s="179">
        <f t="shared" ca="1" si="1"/>
        <v>0</v>
      </c>
      <c r="H5" s="179">
        <f t="shared" ca="1" si="2"/>
        <v>287.29000000000002</v>
      </c>
      <c r="I5" s="180">
        <f t="shared" ca="1" si="5"/>
        <v>244.51</v>
      </c>
      <c r="J5" s="177">
        <f t="shared" ca="1" si="6"/>
        <v>40.299999999999997</v>
      </c>
      <c r="K5" s="177">
        <f t="shared" ca="1" si="7"/>
        <v>2.48</v>
      </c>
      <c r="L5" s="177">
        <f t="shared" ca="1" si="8"/>
        <v>0</v>
      </c>
      <c r="M5" s="178">
        <f t="shared" ca="1" si="9"/>
        <v>287.29000000000002</v>
      </c>
      <c r="N5" s="176">
        <f t="shared" ca="1" si="10"/>
        <v>244.51</v>
      </c>
      <c r="O5" s="177">
        <f t="shared" ca="1" si="11"/>
        <v>40.299999999999997</v>
      </c>
      <c r="P5" s="177">
        <f t="shared" ca="1" si="12"/>
        <v>2.48</v>
      </c>
      <c r="Q5" s="177">
        <f t="shared" ca="1" si="13"/>
        <v>0</v>
      </c>
      <c r="R5" s="178">
        <f t="shared" ca="1" si="14"/>
        <v>287.29000000000002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341.57</v>
      </c>
      <c r="C6" s="176">
        <f t="shared" ca="1" si="4"/>
        <v>254.81121999999996</v>
      </c>
      <c r="D6" s="177">
        <f t="shared" ca="1" si="0"/>
        <v>82.079271000000006</v>
      </c>
      <c r="E6" s="177">
        <f t="shared" ca="1" si="0"/>
        <v>4.6795090000000004</v>
      </c>
      <c r="F6" s="178">
        <f t="shared" ca="1" si="0"/>
        <v>0</v>
      </c>
      <c r="G6" s="179">
        <f t="shared" ca="1" si="1"/>
        <v>0</v>
      </c>
      <c r="H6" s="179">
        <f t="shared" ca="1" si="2"/>
        <v>287.29000000000002</v>
      </c>
      <c r="I6" s="180">
        <f t="shared" ca="1" si="5"/>
        <v>244.51</v>
      </c>
      <c r="J6" s="177">
        <f t="shared" ca="1" si="6"/>
        <v>40.299999999999997</v>
      </c>
      <c r="K6" s="177">
        <f t="shared" ca="1" si="7"/>
        <v>2.48</v>
      </c>
      <c r="L6" s="177">
        <f t="shared" ca="1" si="8"/>
        <v>0</v>
      </c>
      <c r="M6" s="178">
        <f t="shared" ca="1" si="9"/>
        <v>287.29000000000002</v>
      </c>
      <c r="N6" s="176">
        <f t="shared" ca="1" si="10"/>
        <v>244.51</v>
      </c>
      <c r="O6" s="177">
        <f t="shared" ca="1" si="11"/>
        <v>40.299999999999997</v>
      </c>
      <c r="P6" s="177">
        <f t="shared" ca="1" si="12"/>
        <v>2.48</v>
      </c>
      <c r="Q6" s="177">
        <f t="shared" ca="1" si="13"/>
        <v>0</v>
      </c>
      <c r="R6" s="178">
        <f t="shared" ca="1" si="14"/>
        <v>287.29000000000002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341.57</v>
      </c>
      <c r="C7" s="176">
        <f t="shared" ca="1" si="4"/>
        <v>254.81121999999996</v>
      </c>
      <c r="D7" s="177">
        <f t="shared" ca="1" si="0"/>
        <v>82.079271000000006</v>
      </c>
      <c r="E7" s="177">
        <f t="shared" ca="1" si="0"/>
        <v>4.6795090000000004</v>
      </c>
      <c r="F7" s="178">
        <f t="shared" ca="1" si="0"/>
        <v>0</v>
      </c>
      <c r="G7" s="179">
        <f t="shared" ca="1" si="1"/>
        <v>0</v>
      </c>
      <c r="H7" s="179">
        <f t="shared" ca="1" si="2"/>
        <v>287.29000000000002</v>
      </c>
      <c r="I7" s="180">
        <f t="shared" ca="1" si="5"/>
        <v>244.51</v>
      </c>
      <c r="J7" s="177">
        <f t="shared" ca="1" si="6"/>
        <v>40.299999999999997</v>
      </c>
      <c r="K7" s="177">
        <f t="shared" ca="1" si="7"/>
        <v>2.48</v>
      </c>
      <c r="L7" s="177">
        <f t="shared" ca="1" si="8"/>
        <v>0</v>
      </c>
      <c r="M7" s="178">
        <f t="shared" ca="1" si="9"/>
        <v>287.29000000000002</v>
      </c>
      <c r="N7" s="176">
        <f t="shared" ca="1" si="10"/>
        <v>244.51</v>
      </c>
      <c r="O7" s="177">
        <f t="shared" ca="1" si="11"/>
        <v>40.299999999999997</v>
      </c>
      <c r="P7" s="177">
        <f t="shared" ca="1" si="12"/>
        <v>2.48</v>
      </c>
      <c r="Q7" s="177">
        <f t="shared" ca="1" si="13"/>
        <v>0</v>
      </c>
      <c r="R7" s="178">
        <f t="shared" ca="1" si="14"/>
        <v>287.29000000000002</v>
      </c>
      <c r="W7" s="47"/>
      <c r="X7" s="47">
        <v>7</v>
      </c>
    </row>
    <row r="8" spans="1:24">
      <c r="A8" s="62" t="s">
        <v>50</v>
      </c>
      <c r="B8" s="171">
        <f t="shared" ca="1" si="3"/>
        <v>341.57</v>
      </c>
      <c r="C8" s="176">
        <f t="shared" ca="1" si="4"/>
        <v>254.81121999999996</v>
      </c>
      <c r="D8" s="177">
        <f t="shared" ca="1" si="0"/>
        <v>82.079271000000006</v>
      </c>
      <c r="E8" s="177">
        <f t="shared" ca="1" si="0"/>
        <v>4.6795090000000004</v>
      </c>
      <c r="F8" s="178">
        <f t="shared" ca="1" si="0"/>
        <v>0</v>
      </c>
      <c r="G8" s="179">
        <f t="shared" ca="1" si="1"/>
        <v>0</v>
      </c>
      <c r="H8" s="179">
        <f t="shared" ca="1" si="2"/>
        <v>287.29000000000002</v>
      </c>
      <c r="I8" s="180">
        <f t="shared" ca="1" si="5"/>
        <v>244.51</v>
      </c>
      <c r="J8" s="177">
        <f t="shared" ca="1" si="6"/>
        <v>40.299999999999997</v>
      </c>
      <c r="K8" s="177">
        <f t="shared" ca="1" si="7"/>
        <v>2.48</v>
      </c>
      <c r="L8" s="177">
        <f t="shared" ca="1" si="8"/>
        <v>0</v>
      </c>
      <c r="M8" s="178">
        <f t="shared" ca="1" si="9"/>
        <v>287.29000000000002</v>
      </c>
      <c r="N8" s="176">
        <f t="shared" ca="1" si="10"/>
        <v>244.51</v>
      </c>
      <c r="O8" s="177">
        <f t="shared" ca="1" si="11"/>
        <v>40.299999999999997</v>
      </c>
      <c r="P8" s="177">
        <f t="shared" ca="1" si="12"/>
        <v>2.48</v>
      </c>
      <c r="Q8" s="177">
        <f t="shared" ca="1" si="13"/>
        <v>0</v>
      </c>
      <c r="R8" s="178">
        <f t="shared" ca="1" si="14"/>
        <v>287.29000000000002</v>
      </c>
      <c r="W8" s="47"/>
      <c r="X8" s="47">
        <v>8</v>
      </c>
    </row>
    <row r="9" spans="1:24">
      <c r="A9" s="62" t="s">
        <v>51</v>
      </c>
      <c r="B9" s="171">
        <f t="shared" ca="1" si="3"/>
        <v>341.57</v>
      </c>
      <c r="C9" s="176">
        <f t="shared" ca="1" si="4"/>
        <v>254.81121999999996</v>
      </c>
      <c r="D9" s="177">
        <f t="shared" ca="1" si="0"/>
        <v>82.079271000000006</v>
      </c>
      <c r="E9" s="177">
        <f t="shared" ca="1" si="0"/>
        <v>4.6795090000000004</v>
      </c>
      <c r="F9" s="178">
        <f t="shared" ca="1" si="0"/>
        <v>0</v>
      </c>
      <c r="G9" s="179">
        <f t="shared" ca="1" si="1"/>
        <v>0</v>
      </c>
      <c r="H9" s="179">
        <f t="shared" ca="1" si="2"/>
        <v>287.29000000000002</v>
      </c>
      <c r="I9" s="180">
        <f t="shared" ca="1" si="5"/>
        <v>244.51</v>
      </c>
      <c r="J9" s="177">
        <f t="shared" ca="1" si="6"/>
        <v>40.299999999999997</v>
      </c>
      <c r="K9" s="177">
        <f t="shared" ca="1" si="7"/>
        <v>2.48</v>
      </c>
      <c r="L9" s="177">
        <f t="shared" ca="1" si="8"/>
        <v>0</v>
      </c>
      <c r="M9" s="178">
        <f t="shared" ca="1" si="9"/>
        <v>287.29000000000002</v>
      </c>
      <c r="N9" s="176">
        <f t="shared" ca="1" si="10"/>
        <v>244.51</v>
      </c>
      <c r="O9" s="177">
        <f t="shared" ca="1" si="11"/>
        <v>40.299999999999997</v>
      </c>
      <c r="P9" s="177">
        <f t="shared" ca="1" si="12"/>
        <v>2.48</v>
      </c>
      <c r="Q9" s="177">
        <f t="shared" ca="1" si="13"/>
        <v>0</v>
      </c>
      <c r="R9" s="178">
        <f t="shared" ca="1" si="14"/>
        <v>287.29000000000002</v>
      </c>
      <c r="W9" s="47"/>
      <c r="X9" s="47">
        <v>9</v>
      </c>
    </row>
    <row r="10" spans="1:24">
      <c r="A10" s="62" t="s">
        <v>52</v>
      </c>
      <c r="B10" s="171">
        <f t="shared" ca="1" si="3"/>
        <v>341.57</v>
      </c>
      <c r="C10" s="176">
        <f t="shared" ca="1" si="4"/>
        <v>254.81121999999996</v>
      </c>
      <c r="D10" s="177">
        <f t="shared" ca="1" si="0"/>
        <v>82.079271000000006</v>
      </c>
      <c r="E10" s="177">
        <f t="shared" ca="1" si="0"/>
        <v>4.6795090000000004</v>
      </c>
      <c r="F10" s="178">
        <f t="shared" ca="1" si="0"/>
        <v>0</v>
      </c>
      <c r="G10" s="179">
        <f t="shared" ca="1" si="1"/>
        <v>0</v>
      </c>
      <c r="H10" s="179">
        <f t="shared" ca="1" si="2"/>
        <v>287.29000000000002</v>
      </c>
      <c r="I10" s="180">
        <f t="shared" ca="1" si="5"/>
        <v>244.51</v>
      </c>
      <c r="J10" s="177">
        <f t="shared" ca="1" si="6"/>
        <v>40.299999999999997</v>
      </c>
      <c r="K10" s="177">
        <f t="shared" ca="1" si="7"/>
        <v>2.48</v>
      </c>
      <c r="L10" s="177">
        <f t="shared" ca="1" si="8"/>
        <v>0</v>
      </c>
      <c r="M10" s="178">
        <f t="shared" ca="1" si="9"/>
        <v>287.29000000000002</v>
      </c>
      <c r="N10" s="176">
        <f t="shared" ca="1" si="10"/>
        <v>244.51</v>
      </c>
      <c r="O10" s="177">
        <f t="shared" ca="1" si="11"/>
        <v>40.299999999999997</v>
      </c>
      <c r="P10" s="177">
        <f t="shared" ca="1" si="12"/>
        <v>2.48</v>
      </c>
      <c r="Q10" s="177">
        <f t="shared" ca="1" si="13"/>
        <v>0</v>
      </c>
      <c r="R10" s="178">
        <f t="shared" ca="1" si="14"/>
        <v>287.29000000000002</v>
      </c>
      <c r="W10" s="47"/>
      <c r="X10" s="47">
        <v>10</v>
      </c>
    </row>
    <row r="11" spans="1:24">
      <c r="A11" s="62" t="s">
        <v>53</v>
      </c>
      <c r="B11" s="171">
        <f t="shared" ca="1" si="3"/>
        <v>341.57</v>
      </c>
      <c r="C11" s="176">
        <f t="shared" ca="1" si="4"/>
        <v>254.81121999999996</v>
      </c>
      <c r="D11" s="177">
        <f t="shared" ca="1" si="0"/>
        <v>82.079271000000006</v>
      </c>
      <c r="E11" s="177">
        <f t="shared" ca="1" si="0"/>
        <v>4.6795090000000004</v>
      </c>
      <c r="F11" s="178">
        <f t="shared" ca="1" si="0"/>
        <v>0</v>
      </c>
      <c r="G11" s="179">
        <f t="shared" ca="1" si="1"/>
        <v>0</v>
      </c>
      <c r="H11" s="179">
        <f t="shared" ca="1" si="2"/>
        <v>287.29000000000002</v>
      </c>
      <c r="I11" s="180">
        <f t="shared" ca="1" si="5"/>
        <v>244.51</v>
      </c>
      <c r="J11" s="177">
        <f t="shared" ca="1" si="6"/>
        <v>40.299999999999997</v>
      </c>
      <c r="K11" s="177">
        <f t="shared" ca="1" si="7"/>
        <v>2.48</v>
      </c>
      <c r="L11" s="177">
        <f t="shared" ca="1" si="8"/>
        <v>0</v>
      </c>
      <c r="M11" s="178">
        <f t="shared" ca="1" si="9"/>
        <v>287.29000000000002</v>
      </c>
      <c r="N11" s="176">
        <f t="shared" ca="1" si="10"/>
        <v>244.51</v>
      </c>
      <c r="O11" s="177">
        <f t="shared" ca="1" si="11"/>
        <v>40.299999999999997</v>
      </c>
      <c r="P11" s="177">
        <f t="shared" ca="1" si="12"/>
        <v>2.48</v>
      </c>
      <c r="Q11" s="177">
        <f t="shared" ca="1" si="13"/>
        <v>0</v>
      </c>
      <c r="R11" s="178">
        <f t="shared" ca="1" si="14"/>
        <v>287.29000000000002</v>
      </c>
      <c r="W11" s="47"/>
      <c r="X11" s="47">
        <v>11</v>
      </c>
    </row>
    <row r="12" spans="1:24">
      <c r="A12" s="62" t="s">
        <v>54</v>
      </c>
      <c r="B12" s="171">
        <f t="shared" ca="1" si="3"/>
        <v>341.57</v>
      </c>
      <c r="C12" s="176">
        <f t="shared" ca="1" si="4"/>
        <v>254.81121999999996</v>
      </c>
      <c r="D12" s="177">
        <f t="shared" ca="1" si="0"/>
        <v>82.079271000000006</v>
      </c>
      <c r="E12" s="177">
        <f t="shared" ca="1" si="0"/>
        <v>4.6795090000000004</v>
      </c>
      <c r="F12" s="178">
        <f t="shared" ca="1" si="0"/>
        <v>0</v>
      </c>
      <c r="G12" s="179">
        <f t="shared" ca="1" si="1"/>
        <v>0</v>
      </c>
      <c r="H12" s="179">
        <f t="shared" ca="1" si="2"/>
        <v>287.29000000000002</v>
      </c>
      <c r="I12" s="180">
        <f t="shared" ca="1" si="5"/>
        <v>244.51</v>
      </c>
      <c r="J12" s="177">
        <f t="shared" ca="1" si="6"/>
        <v>40.299999999999997</v>
      </c>
      <c r="K12" s="177">
        <f t="shared" ca="1" si="7"/>
        <v>2.48</v>
      </c>
      <c r="L12" s="177">
        <f t="shared" ca="1" si="8"/>
        <v>0</v>
      </c>
      <c r="M12" s="178">
        <f t="shared" ca="1" si="9"/>
        <v>287.29000000000002</v>
      </c>
      <c r="N12" s="176">
        <f t="shared" ca="1" si="10"/>
        <v>244.51</v>
      </c>
      <c r="O12" s="177">
        <f t="shared" ca="1" si="11"/>
        <v>40.299999999999997</v>
      </c>
      <c r="P12" s="177">
        <f t="shared" ca="1" si="12"/>
        <v>2.48</v>
      </c>
      <c r="Q12" s="177">
        <f t="shared" ca="1" si="13"/>
        <v>0</v>
      </c>
      <c r="R12" s="178">
        <f t="shared" ca="1" si="14"/>
        <v>287.29000000000002</v>
      </c>
      <c r="W12" s="47"/>
      <c r="X12" s="47">
        <v>12</v>
      </c>
    </row>
    <row r="13" spans="1:24">
      <c r="A13" s="62" t="s">
        <v>55</v>
      </c>
      <c r="B13" s="171">
        <f t="shared" ca="1" si="3"/>
        <v>341.57</v>
      </c>
      <c r="C13" s="176">
        <f t="shared" ca="1" si="4"/>
        <v>254.81121999999996</v>
      </c>
      <c r="D13" s="177">
        <f t="shared" ca="1" si="0"/>
        <v>82.079271000000006</v>
      </c>
      <c r="E13" s="177">
        <f t="shared" ca="1" si="0"/>
        <v>4.6795090000000004</v>
      </c>
      <c r="F13" s="178">
        <f t="shared" ca="1" si="0"/>
        <v>0</v>
      </c>
      <c r="G13" s="179">
        <f t="shared" ca="1" si="1"/>
        <v>0</v>
      </c>
      <c r="H13" s="179">
        <f t="shared" ca="1" si="2"/>
        <v>287.29000000000002</v>
      </c>
      <c r="I13" s="180">
        <f t="shared" ca="1" si="5"/>
        <v>244.51</v>
      </c>
      <c r="J13" s="177">
        <f t="shared" ca="1" si="6"/>
        <v>40.299999999999997</v>
      </c>
      <c r="K13" s="177">
        <f t="shared" ca="1" si="7"/>
        <v>2.48</v>
      </c>
      <c r="L13" s="177">
        <f t="shared" ca="1" si="8"/>
        <v>0</v>
      </c>
      <c r="M13" s="178">
        <f t="shared" ca="1" si="9"/>
        <v>287.29000000000002</v>
      </c>
      <c r="N13" s="176">
        <f t="shared" ca="1" si="10"/>
        <v>244.51</v>
      </c>
      <c r="O13" s="177">
        <f t="shared" ca="1" si="11"/>
        <v>40.299999999999997</v>
      </c>
      <c r="P13" s="177">
        <f t="shared" ca="1" si="12"/>
        <v>2.48</v>
      </c>
      <c r="Q13" s="177">
        <f t="shared" ca="1" si="13"/>
        <v>0</v>
      </c>
      <c r="R13" s="178">
        <f t="shared" ca="1" si="14"/>
        <v>287.29000000000002</v>
      </c>
      <c r="W13" s="47"/>
      <c r="X13" s="47">
        <v>13</v>
      </c>
    </row>
    <row r="14" spans="1:24">
      <c r="A14" s="62" t="s">
        <v>56</v>
      </c>
      <c r="B14" s="171">
        <f t="shared" ca="1" si="3"/>
        <v>341.57</v>
      </c>
      <c r="C14" s="176">
        <f t="shared" ca="1" si="4"/>
        <v>254.81121999999996</v>
      </c>
      <c r="D14" s="177">
        <f t="shared" ca="1" si="0"/>
        <v>82.079271000000006</v>
      </c>
      <c r="E14" s="177">
        <f t="shared" ca="1" si="0"/>
        <v>4.6795090000000004</v>
      </c>
      <c r="F14" s="178">
        <f t="shared" ca="1" si="0"/>
        <v>0</v>
      </c>
      <c r="G14" s="179">
        <f t="shared" ca="1" si="1"/>
        <v>0</v>
      </c>
      <c r="H14" s="179">
        <f t="shared" ca="1" si="2"/>
        <v>287.29000000000002</v>
      </c>
      <c r="I14" s="180">
        <f t="shared" ca="1" si="5"/>
        <v>244.51</v>
      </c>
      <c r="J14" s="177">
        <f t="shared" ca="1" si="6"/>
        <v>40.299999999999997</v>
      </c>
      <c r="K14" s="177">
        <f t="shared" ca="1" si="7"/>
        <v>2.48</v>
      </c>
      <c r="L14" s="177">
        <f t="shared" ca="1" si="8"/>
        <v>0</v>
      </c>
      <c r="M14" s="178">
        <f t="shared" ca="1" si="9"/>
        <v>287.29000000000002</v>
      </c>
      <c r="N14" s="176">
        <f t="shared" ca="1" si="10"/>
        <v>244.51</v>
      </c>
      <c r="O14" s="177">
        <f t="shared" ca="1" si="11"/>
        <v>40.299999999999997</v>
      </c>
      <c r="P14" s="177">
        <f t="shared" ca="1" si="12"/>
        <v>2.48</v>
      </c>
      <c r="Q14" s="177">
        <f t="shared" ca="1" si="13"/>
        <v>0</v>
      </c>
      <c r="R14" s="178">
        <f t="shared" ca="1" si="14"/>
        <v>287.29000000000002</v>
      </c>
      <c r="W14" s="47"/>
      <c r="X14" s="47">
        <v>14</v>
      </c>
    </row>
    <row r="15" spans="1:24">
      <c r="A15" s="62" t="s">
        <v>57</v>
      </c>
      <c r="B15" s="171">
        <f t="shared" ca="1" si="3"/>
        <v>341.57</v>
      </c>
      <c r="C15" s="176">
        <f t="shared" ca="1" si="4"/>
        <v>254.81121999999996</v>
      </c>
      <c r="D15" s="177">
        <f t="shared" ca="1" si="0"/>
        <v>82.079271000000006</v>
      </c>
      <c r="E15" s="177">
        <f t="shared" ca="1" si="0"/>
        <v>4.6795090000000004</v>
      </c>
      <c r="F15" s="178">
        <f t="shared" ca="1" si="0"/>
        <v>0</v>
      </c>
      <c r="G15" s="179">
        <f t="shared" ca="1" si="1"/>
        <v>0</v>
      </c>
      <c r="H15" s="179">
        <f t="shared" ca="1" si="2"/>
        <v>287.29000000000002</v>
      </c>
      <c r="I15" s="180">
        <f t="shared" ca="1" si="5"/>
        <v>244.51</v>
      </c>
      <c r="J15" s="177">
        <f t="shared" ca="1" si="6"/>
        <v>40.299999999999997</v>
      </c>
      <c r="K15" s="177">
        <f t="shared" ca="1" si="7"/>
        <v>2.48</v>
      </c>
      <c r="L15" s="177">
        <f t="shared" ca="1" si="8"/>
        <v>0</v>
      </c>
      <c r="M15" s="178">
        <f t="shared" ca="1" si="9"/>
        <v>287.29000000000002</v>
      </c>
      <c r="N15" s="176">
        <f t="shared" ca="1" si="10"/>
        <v>244.51</v>
      </c>
      <c r="O15" s="177">
        <f t="shared" ca="1" si="11"/>
        <v>40.299999999999997</v>
      </c>
      <c r="P15" s="177">
        <f t="shared" ca="1" si="12"/>
        <v>2.48</v>
      </c>
      <c r="Q15" s="177">
        <f t="shared" ca="1" si="13"/>
        <v>0</v>
      </c>
      <c r="R15" s="178">
        <f t="shared" ca="1" si="14"/>
        <v>287.29000000000002</v>
      </c>
      <c r="W15" s="47"/>
      <c r="X15" s="47">
        <v>15</v>
      </c>
    </row>
    <row r="16" spans="1:24">
      <c r="A16" s="62" t="s">
        <v>58</v>
      </c>
      <c r="B16" s="171">
        <f t="shared" ca="1" si="3"/>
        <v>341.57</v>
      </c>
      <c r="C16" s="176">
        <f t="shared" ca="1" si="4"/>
        <v>254.81121999999996</v>
      </c>
      <c r="D16" s="177">
        <f t="shared" ca="1" si="0"/>
        <v>82.079271000000006</v>
      </c>
      <c r="E16" s="177">
        <f t="shared" ca="1" si="0"/>
        <v>4.6795090000000004</v>
      </c>
      <c r="F16" s="178">
        <f t="shared" ca="1" si="0"/>
        <v>0</v>
      </c>
      <c r="G16" s="179">
        <f t="shared" ca="1" si="1"/>
        <v>0</v>
      </c>
      <c r="H16" s="179">
        <f t="shared" ca="1" si="2"/>
        <v>287.29000000000002</v>
      </c>
      <c r="I16" s="180">
        <f t="shared" ca="1" si="5"/>
        <v>244.51</v>
      </c>
      <c r="J16" s="177">
        <f t="shared" ca="1" si="6"/>
        <v>40.299999999999997</v>
      </c>
      <c r="K16" s="177">
        <f t="shared" ca="1" si="7"/>
        <v>2.48</v>
      </c>
      <c r="L16" s="177">
        <f t="shared" ca="1" si="8"/>
        <v>0</v>
      </c>
      <c r="M16" s="178">
        <f t="shared" ca="1" si="9"/>
        <v>287.29000000000002</v>
      </c>
      <c r="N16" s="176">
        <f t="shared" ca="1" si="10"/>
        <v>244.51</v>
      </c>
      <c r="O16" s="177">
        <f t="shared" ca="1" si="11"/>
        <v>40.299999999999997</v>
      </c>
      <c r="P16" s="177">
        <f t="shared" ca="1" si="12"/>
        <v>2.48</v>
      </c>
      <c r="Q16" s="177">
        <f t="shared" ca="1" si="13"/>
        <v>0</v>
      </c>
      <c r="R16" s="178">
        <f t="shared" ca="1" si="14"/>
        <v>287.29000000000002</v>
      </c>
      <c r="W16" s="47"/>
      <c r="X16" s="47">
        <v>16</v>
      </c>
    </row>
    <row r="17" spans="1:24">
      <c r="A17" s="62" t="s">
        <v>59</v>
      </c>
      <c r="B17" s="171">
        <f t="shared" ca="1" si="3"/>
        <v>341.57</v>
      </c>
      <c r="C17" s="176">
        <f t="shared" ca="1" si="4"/>
        <v>254.81121999999996</v>
      </c>
      <c r="D17" s="177">
        <f t="shared" ca="1" si="0"/>
        <v>82.079271000000006</v>
      </c>
      <c r="E17" s="177">
        <f t="shared" ca="1" si="0"/>
        <v>4.6795090000000004</v>
      </c>
      <c r="F17" s="178">
        <f t="shared" ca="1" si="0"/>
        <v>0</v>
      </c>
      <c r="G17" s="179">
        <f t="shared" ca="1" si="1"/>
        <v>0</v>
      </c>
      <c r="H17" s="179">
        <f t="shared" ca="1" si="2"/>
        <v>287.29000000000002</v>
      </c>
      <c r="I17" s="180">
        <f t="shared" ca="1" si="5"/>
        <v>244.51</v>
      </c>
      <c r="J17" s="177">
        <f t="shared" ca="1" si="6"/>
        <v>40.299999999999997</v>
      </c>
      <c r="K17" s="177">
        <f t="shared" ca="1" si="7"/>
        <v>2.48</v>
      </c>
      <c r="L17" s="177">
        <f t="shared" ca="1" si="8"/>
        <v>0</v>
      </c>
      <c r="M17" s="178">
        <f t="shared" ca="1" si="9"/>
        <v>287.29000000000002</v>
      </c>
      <c r="N17" s="176">
        <f t="shared" ca="1" si="10"/>
        <v>244.51</v>
      </c>
      <c r="O17" s="177">
        <f t="shared" ca="1" si="11"/>
        <v>40.299999999999997</v>
      </c>
      <c r="P17" s="177">
        <f t="shared" ca="1" si="12"/>
        <v>2.48</v>
      </c>
      <c r="Q17" s="177">
        <f t="shared" ca="1" si="13"/>
        <v>0</v>
      </c>
      <c r="R17" s="178">
        <f t="shared" ca="1" si="14"/>
        <v>287.29000000000002</v>
      </c>
      <c r="W17" s="47"/>
      <c r="X17" s="47">
        <v>17</v>
      </c>
    </row>
    <row r="18" spans="1:24">
      <c r="A18" s="62" t="s">
        <v>60</v>
      </c>
      <c r="B18" s="171">
        <f t="shared" ca="1" si="3"/>
        <v>341.57</v>
      </c>
      <c r="C18" s="176">
        <f t="shared" ca="1" si="4"/>
        <v>254.81121999999996</v>
      </c>
      <c r="D18" s="177">
        <f t="shared" ca="1" si="0"/>
        <v>82.079271000000006</v>
      </c>
      <c r="E18" s="177">
        <f t="shared" ca="1" si="0"/>
        <v>4.6795090000000004</v>
      </c>
      <c r="F18" s="178">
        <f t="shared" ca="1" si="0"/>
        <v>0</v>
      </c>
      <c r="G18" s="179">
        <f t="shared" ca="1" si="1"/>
        <v>0</v>
      </c>
      <c r="H18" s="179">
        <f t="shared" ca="1" si="2"/>
        <v>287.29000000000002</v>
      </c>
      <c r="I18" s="180">
        <f t="shared" ca="1" si="5"/>
        <v>244.51</v>
      </c>
      <c r="J18" s="177">
        <f t="shared" ca="1" si="6"/>
        <v>40.299999999999997</v>
      </c>
      <c r="K18" s="177">
        <f t="shared" ca="1" si="7"/>
        <v>2.48</v>
      </c>
      <c r="L18" s="177">
        <f t="shared" ca="1" si="8"/>
        <v>0</v>
      </c>
      <c r="M18" s="178">
        <f t="shared" ca="1" si="9"/>
        <v>287.29000000000002</v>
      </c>
      <c r="N18" s="176">
        <f t="shared" ca="1" si="10"/>
        <v>244.51</v>
      </c>
      <c r="O18" s="177">
        <f t="shared" ca="1" si="11"/>
        <v>40.299999999999997</v>
      </c>
      <c r="P18" s="177">
        <f t="shared" ca="1" si="12"/>
        <v>2.48</v>
      </c>
      <c r="Q18" s="177">
        <f t="shared" ca="1" si="13"/>
        <v>0</v>
      </c>
      <c r="R18" s="178">
        <f t="shared" ca="1" si="14"/>
        <v>287.29000000000002</v>
      </c>
      <c r="W18" s="47"/>
      <c r="X18" s="47">
        <v>18</v>
      </c>
    </row>
    <row r="19" spans="1:24">
      <c r="A19" s="62" t="s">
        <v>61</v>
      </c>
      <c r="B19" s="171">
        <f t="shared" ca="1" si="3"/>
        <v>341.57</v>
      </c>
      <c r="C19" s="176">
        <f t="shared" ca="1" si="4"/>
        <v>254.81121999999996</v>
      </c>
      <c r="D19" s="177">
        <f t="shared" ca="1" si="4"/>
        <v>82.079271000000006</v>
      </c>
      <c r="E19" s="177">
        <f t="shared" ca="1" si="4"/>
        <v>4.6795090000000004</v>
      </c>
      <c r="F19" s="178">
        <f t="shared" ca="1" si="4"/>
        <v>0</v>
      </c>
      <c r="G19" s="179">
        <f t="shared" ca="1" si="1"/>
        <v>0</v>
      </c>
      <c r="H19" s="179">
        <f t="shared" ca="1" si="2"/>
        <v>287.29000000000002</v>
      </c>
      <c r="I19" s="180">
        <f t="shared" ca="1" si="5"/>
        <v>244.51</v>
      </c>
      <c r="J19" s="177">
        <f t="shared" ca="1" si="6"/>
        <v>40.299999999999997</v>
      </c>
      <c r="K19" s="177">
        <f t="shared" ca="1" si="7"/>
        <v>2.48</v>
      </c>
      <c r="L19" s="177">
        <f t="shared" ca="1" si="8"/>
        <v>0</v>
      </c>
      <c r="M19" s="178">
        <f t="shared" ca="1" si="9"/>
        <v>287.29000000000002</v>
      </c>
      <c r="N19" s="176">
        <f t="shared" ca="1" si="10"/>
        <v>244.51</v>
      </c>
      <c r="O19" s="177">
        <f t="shared" ca="1" si="11"/>
        <v>40.299999999999997</v>
      </c>
      <c r="P19" s="177">
        <f t="shared" ca="1" si="12"/>
        <v>2.48</v>
      </c>
      <c r="Q19" s="177">
        <f t="shared" ca="1" si="13"/>
        <v>0</v>
      </c>
      <c r="R19" s="178">
        <f t="shared" ca="1" si="14"/>
        <v>287.29000000000002</v>
      </c>
      <c r="W19" s="47"/>
      <c r="X19" s="47">
        <v>19</v>
      </c>
    </row>
    <row r="20" spans="1:24">
      <c r="A20" s="62" t="s">
        <v>62</v>
      </c>
      <c r="B20" s="171">
        <f t="shared" ca="1" si="3"/>
        <v>341.57</v>
      </c>
      <c r="C20" s="176">
        <f t="shared" ca="1" si="4"/>
        <v>254.81121999999996</v>
      </c>
      <c r="D20" s="177">
        <f t="shared" ca="1" si="4"/>
        <v>82.079271000000006</v>
      </c>
      <c r="E20" s="177">
        <f t="shared" ca="1" si="4"/>
        <v>4.6795090000000004</v>
      </c>
      <c r="F20" s="178">
        <f t="shared" ca="1" si="4"/>
        <v>0</v>
      </c>
      <c r="G20" s="179">
        <f t="shared" ca="1" si="1"/>
        <v>0</v>
      </c>
      <c r="H20" s="179">
        <f t="shared" ca="1" si="2"/>
        <v>287.29000000000002</v>
      </c>
      <c r="I20" s="180">
        <f t="shared" ca="1" si="5"/>
        <v>244.51</v>
      </c>
      <c r="J20" s="177">
        <f t="shared" ca="1" si="6"/>
        <v>40.299999999999997</v>
      </c>
      <c r="K20" s="177">
        <f t="shared" ca="1" si="7"/>
        <v>2.48</v>
      </c>
      <c r="L20" s="177">
        <f t="shared" ca="1" si="8"/>
        <v>0</v>
      </c>
      <c r="M20" s="178">
        <f t="shared" ca="1" si="9"/>
        <v>287.29000000000002</v>
      </c>
      <c r="N20" s="176">
        <f t="shared" ca="1" si="10"/>
        <v>244.51</v>
      </c>
      <c r="O20" s="177">
        <f t="shared" ca="1" si="11"/>
        <v>40.299999999999997</v>
      </c>
      <c r="P20" s="177">
        <f t="shared" ca="1" si="12"/>
        <v>2.48</v>
      </c>
      <c r="Q20" s="177">
        <f t="shared" ca="1" si="13"/>
        <v>0</v>
      </c>
      <c r="R20" s="178">
        <f t="shared" ca="1" si="14"/>
        <v>287.29000000000002</v>
      </c>
      <c r="W20" s="47"/>
      <c r="X20" s="47">
        <v>20</v>
      </c>
    </row>
    <row r="21" spans="1:24">
      <c r="A21" s="62" t="s">
        <v>63</v>
      </c>
      <c r="B21" s="171">
        <f t="shared" ca="1" si="3"/>
        <v>341.57</v>
      </c>
      <c r="C21" s="176">
        <f t="shared" ca="1" si="4"/>
        <v>254.81121999999996</v>
      </c>
      <c r="D21" s="177">
        <f t="shared" ca="1" si="4"/>
        <v>82.079271000000006</v>
      </c>
      <c r="E21" s="177">
        <f t="shared" ca="1" si="4"/>
        <v>4.6795090000000004</v>
      </c>
      <c r="F21" s="178">
        <f t="shared" ca="1" si="4"/>
        <v>0</v>
      </c>
      <c r="G21" s="179">
        <f t="shared" ca="1" si="1"/>
        <v>0</v>
      </c>
      <c r="H21" s="179">
        <f t="shared" ca="1" si="2"/>
        <v>287.29000000000002</v>
      </c>
      <c r="I21" s="180">
        <f t="shared" ca="1" si="5"/>
        <v>244.51</v>
      </c>
      <c r="J21" s="177">
        <f t="shared" ca="1" si="6"/>
        <v>40.299999999999997</v>
      </c>
      <c r="K21" s="177">
        <f t="shared" ca="1" si="7"/>
        <v>2.48</v>
      </c>
      <c r="L21" s="177">
        <f t="shared" ca="1" si="8"/>
        <v>0</v>
      </c>
      <c r="M21" s="178">
        <f t="shared" ca="1" si="9"/>
        <v>287.29000000000002</v>
      </c>
      <c r="N21" s="176">
        <f t="shared" ca="1" si="10"/>
        <v>244.51</v>
      </c>
      <c r="O21" s="177">
        <f t="shared" ca="1" si="11"/>
        <v>40.299999999999997</v>
      </c>
      <c r="P21" s="177">
        <f t="shared" ca="1" si="12"/>
        <v>2.48</v>
      </c>
      <c r="Q21" s="177">
        <f t="shared" ca="1" si="13"/>
        <v>0</v>
      </c>
      <c r="R21" s="178">
        <f t="shared" ca="1" si="14"/>
        <v>287.29000000000002</v>
      </c>
      <c r="W21" s="47"/>
      <c r="X21" s="47">
        <v>21</v>
      </c>
    </row>
    <row r="22" spans="1:24">
      <c r="A22" s="62" t="s">
        <v>64</v>
      </c>
      <c r="B22" s="171">
        <f t="shared" ca="1" si="3"/>
        <v>341.57</v>
      </c>
      <c r="C22" s="176">
        <f t="shared" ca="1" si="4"/>
        <v>254.81121999999996</v>
      </c>
      <c r="D22" s="177">
        <f t="shared" ca="1" si="4"/>
        <v>82.079271000000006</v>
      </c>
      <c r="E22" s="177">
        <f t="shared" ca="1" si="4"/>
        <v>4.6795090000000004</v>
      </c>
      <c r="F22" s="178">
        <f t="shared" ca="1" si="4"/>
        <v>0</v>
      </c>
      <c r="G22" s="179">
        <f t="shared" ca="1" si="1"/>
        <v>0</v>
      </c>
      <c r="H22" s="179">
        <f t="shared" ca="1" si="2"/>
        <v>287.29000000000002</v>
      </c>
      <c r="I22" s="180">
        <f t="shared" ca="1" si="5"/>
        <v>244.51</v>
      </c>
      <c r="J22" s="177">
        <f t="shared" ca="1" si="6"/>
        <v>40.299999999999997</v>
      </c>
      <c r="K22" s="177">
        <f t="shared" ca="1" si="7"/>
        <v>2.48</v>
      </c>
      <c r="L22" s="177">
        <f t="shared" ca="1" si="8"/>
        <v>0</v>
      </c>
      <c r="M22" s="178">
        <f t="shared" ca="1" si="9"/>
        <v>287.29000000000002</v>
      </c>
      <c r="N22" s="176">
        <f t="shared" ca="1" si="10"/>
        <v>244.51</v>
      </c>
      <c r="O22" s="177">
        <f t="shared" ca="1" si="11"/>
        <v>40.299999999999997</v>
      </c>
      <c r="P22" s="177">
        <f t="shared" ca="1" si="12"/>
        <v>2.48</v>
      </c>
      <c r="Q22" s="177">
        <f t="shared" ca="1" si="13"/>
        <v>0</v>
      </c>
      <c r="R22" s="178">
        <f t="shared" ca="1" si="14"/>
        <v>287.29000000000002</v>
      </c>
      <c r="W22" s="47"/>
      <c r="X22" s="47">
        <v>22</v>
      </c>
    </row>
    <row r="23" spans="1:24">
      <c r="A23" s="62" t="s">
        <v>65</v>
      </c>
      <c r="B23" s="171">
        <f t="shared" ca="1" si="3"/>
        <v>341.57</v>
      </c>
      <c r="C23" s="176">
        <f t="shared" ca="1" si="4"/>
        <v>254.81121999999996</v>
      </c>
      <c r="D23" s="177">
        <f t="shared" ca="1" si="4"/>
        <v>82.079271000000006</v>
      </c>
      <c r="E23" s="177">
        <f t="shared" ca="1" si="4"/>
        <v>4.6795090000000004</v>
      </c>
      <c r="F23" s="178">
        <f t="shared" ca="1" si="4"/>
        <v>0</v>
      </c>
      <c r="G23" s="179">
        <f t="shared" ca="1" si="1"/>
        <v>0</v>
      </c>
      <c r="H23" s="179">
        <f t="shared" ca="1" si="2"/>
        <v>287.29000000000002</v>
      </c>
      <c r="I23" s="180">
        <f t="shared" ca="1" si="5"/>
        <v>244.51</v>
      </c>
      <c r="J23" s="177">
        <f t="shared" ca="1" si="6"/>
        <v>40.299999999999997</v>
      </c>
      <c r="K23" s="177">
        <f t="shared" ca="1" si="7"/>
        <v>2.48</v>
      </c>
      <c r="L23" s="177">
        <f t="shared" ca="1" si="8"/>
        <v>0</v>
      </c>
      <c r="M23" s="178">
        <f t="shared" ca="1" si="9"/>
        <v>287.29000000000002</v>
      </c>
      <c r="N23" s="176">
        <f t="shared" ca="1" si="10"/>
        <v>244.51</v>
      </c>
      <c r="O23" s="177">
        <f t="shared" ca="1" si="11"/>
        <v>40.299999999999997</v>
      </c>
      <c r="P23" s="177">
        <f t="shared" ca="1" si="12"/>
        <v>2.48</v>
      </c>
      <c r="Q23" s="177">
        <f t="shared" ca="1" si="13"/>
        <v>0</v>
      </c>
      <c r="R23" s="178">
        <f t="shared" ca="1" si="14"/>
        <v>287.29000000000002</v>
      </c>
      <c r="W23" s="47"/>
      <c r="X23" s="47">
        <v>23</v>
      </c>
    </row>
    <row r="24" spans="1:24">
      <c r="A24" s="62" t="s">
        <v>66</v>
      </c>
      <c r="B24" s="171">
        <f t="shared" ca="1" si="3"/>
        <v>341.57</v>
      </c>
      <c r="C24" s="176">
        <f t="shared" ca="1" si="4"/>
        <v>254.81121999999996</v>
      </c>
      <c r="D24" s="177">
        <f t="shared" ca="1" si="4"/>
        <v>82.079271000000006</v>
      </c>
      <c r="E24" s="177">
        <f t="shared" ca="1" si="4"/>
        <v>4.6795090000000004</v>
      </c>
      <c r="F24" s="178">
        <f t="shared" ca="1" si="4"/>
        <v>0</v>
      </c>
      <c r="G24" s="179">
        <f t="shared" ca="1" si="1"/>
        <v>0</v>
      </c>
      <c r="H24" s="179">
        <f t="shared" ca="1" si="2"/>
        <v>287.29000000000002</v>
      </c>
      <c r="I24" s="180">
        <f t="shared" ca="1" si="5"/>
        <v>244.51</v>
      </c>
      <c r="J24" s="177">
        <f t="shared" ca="1" si="6"/>
        <v>40.299999999999997</v>
      </c>
      <c r="K24" s="177">
        <f t="shared" ca="1" si="7"/>
        <v>2.48</v>
      </c>
      <c r="L24" s="177">
        <f t="shared" ca="1" si="8"/>
        <v>0</v>
      </c>
      <c r="M24" s="178">
        <f t="shared" ca="1" si="9"/>
        <v>287.29000000000002</v>
      </c>
      <c r="N24" s="176">
        <f t="shared" ca="1" si="10"/>
        <v>244.51</v>
      </c>
      <c r="O24" s="177">
        <f t="shared" ca="1" si="11"/>
        <v>40.299999999999997</v>
      </c>
      <c r="P24" s="177">
        <f t="shared" ca="1" si="12"/>
        <v>2.48</v>
      </c>
      <c r="Q24" s="177">
        <f t="shared" ca="1" si="13"/>
        <v>0</v>
      </c>
      <c r="R24" s="178">
        <f t="shared" ca="1" si="14"/>
        <v>287.29000000000002</v>
      </c>
      <c r="W24" s="47"/>
      <c r="X24" s="47">
        <v>24</v>
      </c>
    </row>
    <row r="25" spans="1:24">
      <c r="A25" s="62" t="s">
        <v>67</v>
      </c>
      <c r="B25" s="171">
        <f t="shared" ca="1" si="3"/>
        <v>341.57</v>
      </c>
      <c r="C25" s="176">
        <f t="shared" ca="1" si="4"/>
        <v>254.81121999999996</v>
      </c>
      <c r="D25" s="177">
        <f t="shared" ca="1" si="4"/>
        <v>82.079271000000006</v>
      </c>
      <c r="E25" s="177">
        <f t="shared" ca="1" si="4"/>
        <v>4.6795090000000004</v>
      </c>
      <c r="F25" s="178">
        <f t="shared" ca="1" si="4"/>
        <v>0</v>
      </c>
      <c r="G25" s="179">
        <f t="shared" ca="1" si="1"/>
        <v>0</v>
      </c>
      <c r="H25" s="179">
        <f t="shared" ca="1" si="2"/>
        <v>287.29000000000002</v>
      </c>
      <c r="I25" s="180">
        <f t="shared" ca="1" si="5"/>
        <v>244.51</v>
      </c>
      <c r="J25" s="177">
        <f t="shared" ca="1" si="6"/>
        <v>40.299999999999997</v>
      </c>
      <c r="K25" s="177">
        <f t="shared" ca="1" si="7"/>
        <v>2.48</v>
      </c>
      <c r="L25" s="177">
        <f t="shared" ca="1" si="8"/>
        <v>0</v>
      </c>
      <c r="M25" s="178">
        <f t="shared" ca="1" si="9"/>
        <v>287.29000000000002</v>
      </c>
      <c r="N25" s="176">
        <f t="shared" ca="1" si="10"/>
        <v>244.51</v>
      </c>
      <c r="O25" s="177">
        <f t="shared" ca="1" si="11"/>
        <v>40.299999999999997</v>
      </c>
      <c r="P25" s="177">
        <f t="shared" ca="1" si="12"/>
        <v>2.48</v>
      </c>
      <c r="Q25" s="177">
        <f t="shared" ca="1" si="13"/>
        <v>0</v>
      </c>
      <c r="R25" s="178">
        <f t="shared" ca="1" si="14"/>
        <v>287.29000000000002</v>
      </c>
      <c r="W25" s="47"/>
      <c r="X25" s="47">
        <v>25</v>
      </c>
    </row>
    <row r="26" spans="1:24">
      <c r="A26" s="62" t="s">
        <v>68</v>
      </c>
      <c r="B26" s="171">
        <f t="shared" ca="1" si="3"/>
        <v>341.57</v>
      </c>
      <c r="C26" s="176">
        <f t="shared" ca="1" si="4"/>
        <v>254.81121999999996</v>
      </c>
      <c r="D26" s="177">
        <f t="shared" ca="1" si="4"/>
        <v>82.079271000000006</v>
      </c>
      <c r="E26" s="177">
        <f t="shared" ca="1" si="4"/>
        <v>4.6795090000000004</v>
      </c>
      <c r="F26" s="178">
        <f t="shared" ca="1" si="4"/>
        <v>0</v>
      </c>
      <c r="G26" s="179">
        <f t="shared" ca="1" si="1"/>
        <v>0</v>
      </c>
      <c r="H26" s="179">
        <f t="shared" ca="1" si="2"/>
        <v>287.29000000000002</v>
      </c>
      <c r="I26" s="180">
        <f t="shared" ca="1" si="5"/>
        <v>244.51</v>
      </c>
      <c r="J26" s="177">
        <f t="shared" ca="1" si="6"/>
        <v>40.299999999999997</v>
      </c>
      <c r="K26" s="177">
        <f t="shared" ca="1" si="7"/>
        <v>2.48</v>
      </c>
      <c r="L26" s="177">
        <f t="shared" ca="1" si="8"/>
        <v>0</v>
      </c>
      <c r="M26" s="178">
        <f t="shared" ca="1" si="9"/>
        <v>287.29000000000002</v>
      </c>
      <c r="N26" s="176">
        <f t="shared" ca="1" si="10"/>
        <v>244.51</v>
      </c>
      <c r="O26" s="177">
        <f t="shared" ca="1" si="11"/>
        <v>40.299999999999997</v>
      </c>
      <c r="P26" s="177">
        <f t="shared" ca="1" si="12"/>
        <v>2.48</v>
      </c>
      <c r="Q26" s="177">
        <f t="shared" ca="1" si="13"/>
        <v>0</v>
      </c>
      <c r="R26" s="178">
        <f t="shared" ca="1" si="14"/>
        <v>287.29000000000002</v>
      </c>
      <c r="W26" s="47"/>
      <c r="X26" s="47">
        <v>26</v>
      </c>
    </row>
    <row r="27" spans="1:24">
      <c r="A27" s="62" t="s">
        <v>69</v>
      </c>
      <c r="B27" s="171">
        <f t="shared" ca="1" si="3"/>
        <v>341.57</v>
      </c>
      <c r="C27" s="176">
        <f t="shared" ca="1" si="4"/>
        <v>254.81121999999996</v>
      </c>
      <c r="D27" s="177">
        <f t="shared" ca="1" si="4"/>
        <v>82.079271000000006</v>
      </c>
      <c r="E27" s="177">
        <f t="shared" ca="1" si="4"/>
        <v>4.6795090000000004</v>
      </c>
      <c r="F27" s="178">
        <f t="shared" ca="1" si="4"/>
        <v>0</v>
      </c>
      <c r="G27" s="179">
        <f t="shared" ca="1" si="1"/>
        <v>0</v>
      </c>
      <c r="H27" s="179">
        <f t="shared" ca="1" si="2"/>
        <v>274.04000000000002</v>
      </c>
      <c r="I27" s="180">
        <f t="shared" ca="1" si="5"/>
        <v>231.26</v>
      </c>
      <c r="J27" s="177">
        <f t="shared" ca="1" si="6"/>
        <v>40.299999999999997</v>
      </c>
      <c r="K27" s="177">
        <f t="shared" ca="1" si="7"/>
        <v>2.48</v>
      </c>
      <c r="L27" s="177">
        <f t="shared" ca="1" si="8"/>
        <v>0</v>
      </c>
      <c r="M27" s="178">
        <f t="shared" ca="1" si="9"/>
        <v>274.04000000000002</v>
      </c>
      <c r="N27" s="176">
        <f t="shared" ca="1" si="10"/>
        <v>231.26</v>
      </c>
      <c r="O27" s="177">
        <f t="shared" ca="1" si="11"/>
        <v>40.299999999999997</v>
      </c>
      <c r="P27" s="177">
        <f t="shared" ca="1" si="12"/>
        <v>2.48</v>
      </c>
      <c r="Q27" s="177">
        <f t="shared" ca="1" si="13"/>
        <v>0</v>
      </c>
      <c r="R27" s="178">
        <f t="shared" ca="1" si="14"/>
        <v>274.04000000000002</v>
      </c>
      <c r="W27" s="47"/>
      <c r="X27" s="47">
        <v>27</v>
      </c>
    </row>
    <row r="28" spans="1:24">
      <c r="A28" s="62" t="s">
        <v>70</v>
      </c>
      <c r="B28" s="171">
        <f t="shared" ca="1" si="3"/>
        <v>341.57</v>
      </c>
      <c r="C28" s="176">
        <f t="shared" ca="1" si="4"/>
        <v>254.81121999999996</v>
      </c>
      <c r="D28" s="177">
        <f t="shared" ca="1" si="4"/>
        <v>82.079271000000006</v>
      </c>
      <c r="E28" s="177">
        <f t="shared" ca="1" si="4"/>
        <v>4.6795090000000004</v>
      </c>
      <c r="F28" s="178">
        <f t="shared" ca="1" si="4"/>
        <v>0</v>
      </c>
      <c r="G28" s="179">
        <f t="shared" ca="1" si="1"/>
        <v>0</v>
      </c>
      <c r="H28" s="179">
        <f t="shared" ca="1" si="2"/>
        <v>232.78</v>
      </c>
      <c r="I28" s="180">
        <f t="shared" ca="1" si="5"/>
        <v>190</v>
      </c>
      <c r="J28" s="177">
        <f t="shared" ca="1" si="6"/>
        <v>40.299999999999997</v>
      </c>
      <c r="K28" s="177">
        <f t="shared" ca="1" si="7"/>
        <v>2.48</v>
      </c>
      <c r="L28" s="177">
        <f t="shared" ca="1" si="8"/>
        <v>0</v>
      </c>
      <c r="M28" s="178">
        <f t="shared" ca="1" si="9"/>
        <v>232.78</v>
      </c>
      <c r="N28" s="176">
        <f t="shared" ca="1" si="10"/>
        <v>190</v>
      </c>
      <c r="O28" s="177">
        <f t="shared" ca="1" si="11"/>
        <v>40.299999999999997</v>
      </c>
      <c r="P28" s="177">
        <f t="shared" ca="1" si="12"/>
        <v>2.48</v>
      </c>
      <c r="Q28" s="177">
        <f t="shared" ca="1" si="13"/>
        <v>0</v>
      </c>
      <c r="R28" s="178">
        <f t="shared" ca="1" si="14"/>
        <v>232.78</v>
      </c>
      <c r="W28" s="47"/>
      <c r="X28" s="47">
        <v>28</v>
      </c>
    </row>
    <row r="29" spans="1:24">
      <c r="A29" s="62" t="s">
        <v>71</v>
      </c>
      <c r="B29" s="171">
        <f t="shared" ca="1" si="3"/>
        <v>341.57</v>
      </c>
      <c r="C29" s="176">
        <f t="shared" ca="1" si="4"/>
        <v>254.81121999999996</v>
      </c>
      <c r="D29" s="177">
        <f t="shared" ca="1" si="4"/>
        <v>82.079271000000006</v>
      </c>
      <c r="E29" s="177">
        <f t="shared" ca="1" si="4"/>
        <v>4.6795090000000004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220.3</v>
      </c>
      <c r="I29" s="180">
        <f t="shared" ca="1" si="5"/>
        <v>177.52</v>
      </c>
      <c r="J29" s="177">
        <f t="shared" ca="1" si="6"/>
        <v>40.299999999999997</v>
      </c>
      <c r="K29" s="177">
        <f t="shared" ca="1" si="7"/>
        <v>2.48</v>
      </c>
      <c r="L29" s="177">
        <f t="shared" ca="1" si="8"/>
        <v>0</v>
      </c>
      <c r="M29" s="178">
        <f t="shared" ca="1" si="9"/>
        <v>220.29999999999998</v>
      </c>
      <c r="N29" s="176">
        <f t="shared" ca="1" si="10"/>
        <v>177.52000000000004</v>
      </c>
      <c r="O29" s="177">
        <f t="shared" ca="1" si="11"/>
        <v>40.300000000000004</v>
      </c>
      <c r="P29" s="177">
        <f t="shared" ca="1" si="12"/>
        <v>2.4800000000000004</v>
      </c>
      <c r="Q29" s="177">
        <f t="shared" ca="1" si="13"/>
        <v>0</v>
      </c>
      <c r="R29" s="178">
        <f t="shared" ca="1" si="14"/>
        <v>220.30000000000004</v>
      </c>
      <c r="W29" s="47"/>
      <c r="X29" s="47">
        <v>29</v>
      </c>
    </row>
    <row r="30" spans="1:24">
      <c r="A30" s="62" t="s">
        <v>72</v>
      </c>
      <c r="B30" s="171">
        <f t="shared" ca="1" si="3"/>
        <v>341.57</v>
      </c>
      <c r="C30" s="176">
        <f t="shared" ca="1" si="4"/>
        <v>254.81121999999996</v>
      </c>
      <c r="D30" s="177">
        <f t="shared" ca="1" si="4"/>
        <v>82.079271000000006</v>
      </c>
      <c r="E30" s="177">
        <f t="shared" ca="1" si="4"/>
        <v>4.6795090000000004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222.22</v>
      </c>
      <c r="I30" s="180">
        <f t="shared" ca="1" si="5"/>
        <v>179.44</v>
      </c>
      <c r="J30" s="177">
        <f t="shared" ca="1" si="6"/>
        <v>40.299999999999997</v>
      </c>
      <c r="K30" s="177">
        <f t="shared" ca="1" si="7"/>
        <v>2.48</v>
      </c>
      <c r="L30" s="177">
        <f t="shared" ca="1" si="8"/>
        <v>0</v>
      </c>
      <c r="M30" s="178">
        <f t="shared" ca="1" si="9"/>
        <v>222.22</v>
      </c>
      <c r="N30" s="176">
        <f t="shared" ca="1" si="10"/>
        <v>179.44</v>
      </c>
      <c r="O30" s="177">
        <f t="shared" ca="1" si="11"/>
        <v>40.299999999999997</v>
      </c>
      <c r="P30" s="177">
        <f t="shared" ca="1" si="12"/>
        <v>2.48</v>
      </c>
      <c r="Q30" s="177">
        <f t="shared" ca="1" si="13"/>
        <v>0</v>
      </c>
      <c r="R30" s="178">
        <f t="shared" ca="1" si="14"/>
        <v>222.22</v>
      </c>
      <c r="W30" s="47"/>
      <c r="X30" s="47">
        <v>30</v>
      </c>
    </row>
    <row r="31" spans="1:24">
      <c r="A31" s="62" t="s">
        <v>73</v>
      </c>
      <c r="B31" s="171">
        <f t="shared" ca="1" si="3"/>
        <v>341.57</v>
      </c>
      <c r="C31" s="176">
        <f t="shared" ca="1" si="4"/>
        <v>254.81121999999996</v>
      </c>
      <c r="D31" s="177">
        <f t="shared" ca="1" si="4"/>
        <v>82.079271000000006</v>
      </c>
      <c r="E31" s="177">
        <f t="shared" ca="1" si="4"/>
        <v>4.6795090000000004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245.25</v>
      </c>
      <c r="I31" s="180">
        <f t="shared" ca="1" si="5"/>
        <v>202.47</v>
      </c>
      <c r="J31" s="177">
        <f t="shared" ca="1" si="6"/>
        <v>40.299999999999997</v>
      </c>
      <c r="K31" s="177">
        <f t="shared" ca="1" si="7"/>
        <v>2.48</v>
      </c>
      <c r="L31" s="177">
        <f t="shared" ca="1" si="8"/>
        <v>0</v>
      </c>
      <c r="M31" s="178">
        <f t="shared" ca="1" si="9"/>
        <v>245.24999999999997</v>
      </c>
      <c r="N31" s="176">
        <f t="shared" ca="1" si="10"/>
        <v>202.47000000000003</v>
      </c>
      <c r="O31" s="177">
        <f t="shared" ca="1" si="11"/>
        <v>40.300000000000004</v>
      </c>
      <c r="P31" s="177">
        <f t="shared" ca="1" si="12"/>
        <v>2.4800000000000004</v>
      </c>
      <c r="Q31" s="177">
        <f t="shared" ca="1" si="13"/>
        <v>0</v>
      </c>
      <c r="R31" s="178">
        <f t="shared" ca="1" si="14"/>
        <v>245.25000000000003</v>
      </c>
      <c r="W31" s="47"/>
      <c r="X31" s="47">
        <v>31</v>
      </c>
    </row>
    <row r="32" spans="1:24">
      <c r="A32" s="62" t="s">
        <v>74</v>
      </c>
      <c r="B32" s="171">
        <f t="shared" ca="1" si="3"/>
        <v>341.57</v>
      </c>
      <c r="C32" s="176">
        <f t="shared" ca="1" si="4"/>
        <v>254.81121999999996</v>
      </c>
      <c r="D32" s="177">
        <f t="shared" ca="1" si="4"/>
        <v>82.079271000000006</v>
      </c>
      <c r="E32" s="177">
        <f t="shared" ca="1" si="4"/>
        <v>4.6795090000000004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244.29</v>
      </c>
      <c r="I32" s="180">
        <f t="shared" ca="1" si="5"/>
        <v>201.51</v>
      </c>
      <c r="J32" s="177">
        <f t="shared" ca="1" si="6"/>
        <v>40.299999999999997</v>
      </c>
      <c r="K32" s="177">
        <f t="shared" ca="1" si="7"/>
        <v>2.48</v>
      </c>
      <c r="L32" s="177">
        <f t="shared" ca="1" si="8"/>
        <v>0</v>
      </c>
      <c r="M32" s="178">
        <f t="shared" ca="1" si="9"/>
        <v>244.29</v>
      </c>
      <c r="N32" s="176">
        <f t="shared" ca="1" si="10"/>
        <v>201.51</v>
      </c>
      <c r="O32" s="177">
        <f t="shared" ca="1" si="11"/>
        <v>40.299999999999997</v>
      </c>
      <c r="P32" s="177">
        <f t="shared" ca="1" si="12"/>
        <v>2.48</v>
      </c>
      <c r="Q32" s="177">
        <f t="shared" ca="1" si="13"/>
        <v>0</v>
      </c>
      <c r="R32" s="178">
        <f t="shared" ca="1" si="14"/>
        <v>244.29</v>
      </c>
      <c r="W32" s="47"/>
      <c r="X32" s="47">
        <v>32</v>
      </c>
    </row>
    <row r="33" spans="1:24">
      <c r="A33" s="62" t="s">
        <v>75</v>
      </c>
      <c r="B33" s="171">
        <f t="shared" ca="1" si="3"/>
        <v>341.57</v>
      </c>
      <c r="C33" s="176">
        <f t="shared" ca="1" si="4"/>
        <v>254.81121999999996</v>
      </c>
      <c r="D33" s="177">
        <f t="shared" ca="1" si="4"/>
        <v>82.079271000000006</v>
      </c>
      <c r="E33" s="177">
        <f t="shared" ca="1" si="4"/>
        <v>4.6795090000000004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215.51</v>
      </c>
      <c r="I33" s="180">
        <f t="shared" ca="1" si="5"/>
        <v>172.73</v>
      </c>
      <c r="J33" s="177">
        <f t="shared" ca="1" si="6"/>
        <v>40.299999999999997</v>
      </c>
      <c r="K33" s="177">
        <f t="shared" ca="1" si="7"/>
        <v>2.48</v>
      </c>
      <c r="L33" s="177">
        <f t="shared" ca="1" si="8"/>
        <v>0</v>
      </c>
      <c r="M33" s="178">
        <f t="shared" ca="1" si="9"/>
        <v>215.50999999999996</v>
      </c>
      <c r="N33" s="176">
        <f t="shared" ca="1" si="10"/>
        <v>172.73000000000002</v>
      </c>
      <c r="O33" s="177">
        <f t="shared" ca="1" si="11"/>
        <v>40.300000000000004</v>
      </c>
      <c r="P33" s="177">
        <f t="shared" ca="1" si="12"/>
        <v>2.4800000000000004</v>
      </c>
      <c r="Q33" s="177">
        <f t="shared" ca="1" si="13"/>
        <v>0</v>
      </c>
      <c r="R33" s="178">
        <f t="shared" ca="1" si="14"/>
        <v>215.51000000000002</v>
      </c>
      <c r="W33" s="47"/>
      <c r="X33" s="47">
        <v>33</v>
      </c>
    </row>
    <row r="34" spans="1:24">
      <c r="A34" s="62" t="s">
        <v>76</v>
      </c>
      <c r="B34" s="171">
        <f t="shared" ca="1" si="3"/>
        <v>341.57</v>
      </c>
      <c r="C34" s="176">
        <f t="shared" ca="1" si="4"/>
        <v>254.81121999999996</v>
      </c>
      <c r="D34" s="177">
        <f t="shared" ca="1" si="4"/>
        <v>82.079271000000006</v>
      </c>
      <c r="E34" s="177">
        <f t="shared" ca="1" si="4"/>
        <v>4.6795090000000004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221.74</v>
      </c>
      <c r="I34" s="180">
        <f t="shared" ca="1" si="5"/>
        <v>180.48</v>
      </c>
      <c r="J34" s="177">
        <f t="shared" ca="1" si="6"/>
        <v>38.869999999999997</v>
      </c>
      <c r="K34" s="177">
        <f t="shared" ca="1" si="7"/>
        <v>2.39</v>
      </c>
      <c r="L34" s="177">
        <f t="shared" ca="1" si="8"/>
        <v>0</v>
      </c>
      <c r="M34" s="178">
        <f t="shared" ca="1" si="9"/>
        <v>221.73999999999998</v>
      </c>
      <c r="N34" s="176">
        <f t="shared" ca="1" si="10"/>
        <v>180.48000000000002</v>
      </c>
      <c r="O34" s="177">
        <f t="shared" ca="1" si="11"/>
        <v>38.870000000000005</v>
      </c>
      <c r="P34" s="177">
        <f t="shared" ca="1" si="12"/>
        <v>2.3900000000000006</v>
      </c>
      <c r="Q34" s="177">
        <f t="shared" ca="1" si="13"/>
        <v>0</v>
      </c>
      <c r="R34" s="178">
        <f t="shared" ca="1" si="14"/>
        <v>221.74</v>
      </c>
      <c r="W34" s="47"/>
      <c r="X34" s="47">
        <v>34</v>
      </c>
    </row>
    <row r="35" spans="1:24">
      <c r="A35" s="62" t="s">
        <v>77</v>
      </c>
      <c r="B35" s="171">
        <f t="shared" ca="1" si="3"/>
        <v>341.57</v>
      </c>
      <c r="C35" s="176">
        <f t="shared" ca="1" si="4"/>
        <v>254.81121999999996</v>
      </c>
      <c r="D35" s="177">
        <f t="shared" ca="1" si="4"/>
        <v>82.079271000000006</v>
      </c>
      <c r="E35" s="177">
        <f t="shared" ca="1" si="4"/>
        <v>4.6795090000000004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229.9</v>
      </c>
      <c r="I35" s="180">
        <f t="shared" ca="1" si="5"/>
        <v>187.12</v>
      </c>
      <c r="J35" s="177">
        <f t="shared" ca="1" si="6"/>
        <v>40.299999999999997</v>
      </c>
      <c r="K35" s="177">
        <f t="shared" ca="1" si="7"/>
        <v>2.48</v>
      </c>
      <c r="L35" s="177">
        <f t="shared" ca="1" si="8"/>
        <v>0</v>
      </c>
      <c r="M35" s="178">
        <f t="shared" ca="1" si="9"/>
        <v>229.9</v>
      </c>
      <c r="N35" s="176">
        <f t="shared" ca="1" si="10"/>
        <v>187.12</v>
      </c>
      <c r="O35" s="177">
        <f t="shared" ca="1" si="11"/>
        <v>40.299999999999997</v>
      </c>
      <c r="P35" s="177">
        <f t="shared" ca="1" si="12"/>
        <v>2.48</v>
      </c>
      <c r="Q35" s="177">
        <f t="shared" ca="1" si="13"/>
        <v>0</v>
      </c>
      <c r="R35" s="178">
        <f t="shared" ca="1" si="14"/>
        <v>229.9</v>
      </c>
      <c r="W35" s="47"/>
      <c r="X35" s="47">
        <v>35</v>
      </c>
    </row>
    <row r="36" spans="1:24">
      <c r="A36" s="62" t="s">
        <v>78</v>
      </c>
      <c r="B36" s="171">
        <f t="shared" ca="1" si="3"/>
        <v>341.57</v>
      </c>
      <c r="C36" s="176">
        <f t="shared" ref="C36:F67" ca="1" si="15">$B36*C$1/100</f>
        <v>254.81121999999996</v>
      </c>
      <c r="D36" s="177">
        <f t="shared" ca="1" si="15"/>
        <v>82.079271000000006</v>
      </c>
      <c r="E36" s="177">
        <f t="shared" ca="1" si="15"/>
        <v>4.6795090000000004</v>
      </c>
      <c r="F36" s="178">
        <f t="shared" ca="1" si="15"/>
        <v>0</v>
      </c>
      <c r="G36" s="179">
        <f t="shared" ca="1" si="1"/>
        <v>0</v>
      </c>
      <c r="H36" s="179">
        <f t="shared" ca="1" si="2"/>
        <v>229.9</v>
      </c>
      <c r="I36" s="180">
        <f t="shared" ca="1" si="5"/>
        <v>187.12</v>
      </c>
      <c r="J36" s="177">
        <f t="shared" ca="1" si="6"/>
        <v>40.299999999999997</v>
      </c>
      <c r="K36" s="177">
        <f t="shared" ca="1" si="7"/>
        <v>2.48</v>
      </c>
      <c r="L36" s="177">
        <f t="shared" ca="1" si="8"/>
        <v>0</v>
      </c>
      <c r="M36" s="178">
        <f t="shared" ca="1" si="9"/>
        <v>229.9</v>
      </c>
      <c r="N36" s="176">
        <f t="shared" ca="1" si="10"/>
        <v>187.12</v>
      </c>
      <c r="O36" s="177">
        <f t="shared" ca="1" si="11"/>
        <v>40.299999999999997</v>
      </c>
      <c r="P36" s="177">
        <f t="shared" ca="1" si="12"/>
        <v>2.48</v>
      </c>
      <c r="Q36" s="177">
        <f t="shared" ca="1" si="13"/>
        <v>0</v>
      </c>
      <c r="R36" s="178">
        <f t="shared" ca="1" si="14"/>
        <v>229.9</v>
      </c>
      <c r="W36" s="47"/>
      <c r="X36" s="47">
        <v>36</v>
      </c>
    </row>
    <row r="37" spans="1:24">
      <c r="A37" s="62" t="s">
        <v>79</v>
      </c>
      <c r="B37" s="171">
        <f t="shared" ca="1" si="3"/>
        <v>341.57</v>
      </c>
      <c r="C37" s="176">
        <f t="shared" ca="1" si="15"/>
        <v>254.81121999999996</v>
      </c>
      <c r="D37" s="177">
        <f t="shared" ca="1" si="15"/>
        <v>82.079271000000006</v>
      </c>
      <c r="E37" s="177">
        <f t="shared" ca="1" si="15"/>
        <v>4.6795090000000004</v>
      </c>
      <c r="F37" s="178">
        <f t="shared" ca="1" si="15"/>
        <v>0</v>
      </c>
      <c r="G37" s="179">
        <f t="shared" ca="1" si="1"/>
        <v>0</v>
      </c>
      <c r="H37" s="179">
        <f t="shared" ca="1" si="2"/>
        <v>253.89</v>
      </c>
      <c r="I37" s="180">
        <f t="shared" ca="1" si="5"/>
        <v>211.11</v>
      </c>
      <c r="J37" s="177">
        <f t="shared" ca="1" si="6"/>
        <v>40.299999999999997</v>
      </c>
      <c r="K37" s="177">
        <f t="shared" ca="1" si="7"/>
        <v>2.48</v>
      </c>
      <c r="L37" s="177">
        <f t="shared" ca="1" si="8"/>
        <v>0</v>
      </c>
      <c r="M37" s="178">
        <f t="shared" ca="1" si="9"/>
        <v>253.89000000000001</v>
      </c>
      <c r="N37" s="176">
        <f t="shared" ca="1" si="10"/>
        <v>211.10999999999999</v>
      </c>
      <c r="O37" s="177">
        <f t="shared" ca="1" si="11"/>
        <v>40.29999999999999</v>
      </c>
      <c r="P37" s="177">
        <f t="shared" ca="1" si="12"/>
        <v>2.4799999999999995</v>
      </c>
      <c r="Q37" s="177">
        <f t="shared" ca="1" si="13"/>
        <v>0</v>
      </c>
      <c r="R37" s="178">
        <f t="shared" ca="1" si="14"/>
        <v>253.88999999999996</v>
      </c>
      <c r="W37" s="47"/>
      <c r="X37" s="47">
        <v>37</v>
      </c>
    </row>
    <row r="38" spans="1:24">
      <c r="A38" s="62" t="s">
        <v>80</v>
      </c>
      <c r="B38" s="171">
        <f t="shared" ca="1" si="3"/>
        <v>341.57</v>
      </c>
      <c r="C38" s="176">
        <f t="shared" ca="1" si="15"/>
        <v>254.81121999999996</v>
      </c>
      <c r="D38" s="177">
        <f t="shared" ca="1" si="15"/>
        <v>82.079271000000006</v>
      </c>
      <c r="E38" s="177">
        <f t="shared" ca="1" si="15"/>
        <v>4.6795090000000004</v>
      </c>
      <c r="F38" s="178">
        <f t="shared" ca="1" si="15"/>
        <v>0</v>
      </c>
      <c r="G38" s="179">
        <f t="shared" ca="1" si="1"/>
        <v>0</v>
      </c>
      <c r="H38" s="179">
        <f t="shared" ca="1" si="2"/>
        <v>234.7</v>
      </c>
      <c r="I38" s="180">
        <f t="shared" ca="1" si="5"/>
        <v>191.92</v>
      </c>
      <c r="J38" s="177">
        <f t="shared" ca="1" si="6"/>
        <v>40.299999999999997</v>
      </c>
      <c r="K38" s="177">
        <f t="shared" ca="1" si="7"/>
        <v>2.48</v>
      </c>
      <c r="L38" s="177">
        <f t="shared" ca="1" si="8"/>
        <v>0</v>
      </c>
      <c r="M38" s="178">
        <f t="shared" ca="1" si="9"/>
        <v>234.69999999999996</v>
      </c>
      <c r="N38" s="176">
        <f t="shared" ca="1" si="10"/>
        <v>191.92000000000002</v>
      </c>
      <c r="O38" s="177">
        <f t="shared" ca="1" si="11"/>
        <v>40.300000000000004</v>
      </c>
      <c r="P38" s="177">
        <f t="shared" ca="1" si="12"/>
        <v>2.4800000000000004</v>
      </c>
      <c r="Q38" s="177">
        <f t="shared" ca="1" si="13"/>
        <v>0</v>
      </c>
      <c r="R38" s="178">
        <f t="shared" ca="1" si="14"/>
        <v>234.70000000000002</v>
      </c>
      <c r="W38" s="47"/>
      <c r="X38" s="47">
        <v>38</v>
      </c>
    </row>
    <row r="39" spans="1:24">
      <c r="A39" s="62" t="s">
        <v>81</v>
      </c>
      <c r="B39" s="171">
        <f t="shared" ca="1" si="3"/>
        <v>341.57</v>
      </c>
      <c r="C39" s="176">
        <f t="shared" ca="1" si="15"/>
        <v>254.81121999999996</v>
      </c>
      <c r="D39" s="177">
        <f t="shared" ca="1" si="15"/>
        <v>82.079271000000006</v>
      </c>
      <c r="E39" s="177">
        <f t="shared" ca="1" si="15"/>
        <v>4.6795090000000004</v>
      </c>
      <c r="F39" s="178">
        <f t="shared" ca="1" si="15"/>
        <v>0</v>
      </c>
      <c r="G39" s="179">
        <f t="shared" ca="1" si="1"/>
        <v>0</v>
      </c>
      <c r="H39" s="179">
        <f t="shared" ca="1" si="2"/>
        <v>215.51</v>
      </c>
      <c r="I39" s="180">
        <f t="shared" ca="1" si="5"/>
        <v>172.73</v>
      </c>
      <c r="J39" s="177">
        <f t="shared" ca="1" si="6"/>
        <v>40.299999999999997</v>
      </c>
      <c r="K39" s="177">
        <f t="shared" ca="1" si="7"/>
        <v>2.48</v>
      </c>
      <c r="L39" s="177">
        <f t="shared" ca="1" si="8"/>
        <v>0</v>
      </c>
      <c r="M39" s="178">
        <f t="shared" ca="1" si="9"/>
        <v>215.50999999999996</v>
      </c>
      <c r="N39" s="176">
        <f t="shared" ca="1" si="10"/>
        <v>172.73000000000002</v>
      </c>
      <c r="O39" s="177">
        <f t="shared" ca="1" si="11"/>
        <v>40.300000000000004</v>
      </c>
      <c r="P39" s="177">
        <f t="shared" ca="1" si="12"/>
        <v>2.4800000000000004</v>
      </c>
      <c r="Q39" s="177">
        <f t="shared" ca="1" si="13"/>
        <v>0</v>
      </c>
      <c r="R39" s="178">
        <f t="shared" ca="1" si="14"/>
        <v>215.51000000000002</v>
      </c>
      <c r="W39" s="47"/>
      <c r="X39" s="47">
        <v>39</v>
      </c>
    </row>
    <row r="40" spans="1:24">
      <c r="A40" s="62" t="s">
        <v>82</v>
      </c>
      <c r="B40" s="171">
        <f t="shared" ca="1" si="3"/>
        <v>341.57</v>
      </c>
      <c r="C40" s="176">
        <f t="shared" ca="1" si="15"/>
        <v>254.81121999999996</v>
      </c>
      <c r="D40" s="177">
        <f t="shared" ca="1" si="15"/>
        <v>82.079271000000006</v>
      </c>
      <c r="E40" s="177">
        <f t="shared" ca="1" si="15"/>
        <v>4.6795090000000004</v>
      </c>
      <c r="F40" s="178">
        <f t="shared" ca="1" si="15"/>
        <v>0</v>
      </c>
      <c r="G40" s="179">
        <f t="shared" ca="1" si="1"/>
        <v>0</v>
      </c>
      <c r="H40" s="179">
        <f t="shared" ca="1" si="2"/>
        <v>186.72</v>
      </c>
      <c r="I40" s="180">
        <f t="shared" ca="1" si="5"/>
        <v>143.94</v>
      </c>
      <c r="J40" s="177">
        <f t="shared" ca="1" si="6"/>
        <v>40.299999999999997</v>
      </c>
      <c r="K40" s="177">
        <f t="shared" ca="1" si="7"/>
        <v>2.48</v>
      </c>
      <c r="L40" s="177">
        <f t="shared" ca="1" si="8"/>
        <v>0</v>
      </c>
      <c r="M40" s="178">
        <f t="shared" ca="1" si="9"/>
        <v>186.72</v>
      </c>
      <c r="N40" s="176">
        <f t="shared" ca="1" si="10"/>
        <v>143.94</v>
      </c>
      <c r="O40" s="177">
        <f t="shared" ca="1" si="11"/>
        <v>40.299999999999997</v>
      </c>
      <c r="P40" s="177">
        <f t="shared" ca="1" si="12"/>
        <v>2.48</v>
      </c>
      <c r="Q40" s="177">
        <f t="shared" ca="1" si="13"/>
        <v>0</v>
      </c>
      <c r="R40" s="178">
        <f t="shared" ca="1" si="14"/>
        <v>186.72</v>
      </c>
      <c r="W40" s="47"/>
      <c r="X40" s="47">
        <v>40</v>
      </c>
    </row>
    <row r="41" spans="1:24">
      <c r="A41" s="62" t="s">
        <v>83</v>
      </c>
      <c r="B41" s="171">
        <f t="shared" ca="1" si="3"/>
        <v>341.57</v>
      </c>
      <c r="C41" s="176">
        <f t="shared" ca="1" si="15"/>
        <v>254.81121999999996</v>
      </c>
      <c r="D41" s="177">
        <f t="shared" ca="1" si="15"/>
        <v>82.079271000000006</v>
      </c>
      <c r="E41" s="177">
        <f t="shared" ca="1" si="15"/>
        <v>4.6795090000000004</v>
      </c>
      <c r="F41" s="178">
        <f t="shared" ca="1" si="15"/>
        <v>0</v>
      </c>
      <c r="G41" s="179">
        <f t="shared" ca="1" si="1"/>
        <v>0</v>
      </c>
      <c r="H41" s="179">
        <f t="shared" ca="1" si="2"/>
        <v>189.6</v>
      </c>
      <c r="I41" s="180">
        <f t="shared" ca="1" si="5"/>
        <v>143.94</v>
      </c>
      <c r="J41" s="177">
        <f t="shared" ca="1" si="6"/>
        <v>43.18</v>
      </c>
      <c r="K41" s="177">
        <f t="shared" ca="1" si="7"/>
        <v>2.48</v>
      </c>
      <c r="L41" s="177">
        <f t="shared" ca="1" si="8"/>
        <v>0</v>
      </c>
      <c r="M41" s="178">
        <f t="shared" ca="1" si="9"/>
        <v>189.6</v>
      </c>
      <c r="N41" s="176">
        <f t="shared" ca="1" si="10"/>
        <v>143.94</v>
      </c>
      <c r="O41" s="177">
        <f t="shared" ca="1" si="11"/>
        <v>43.18</v>
      </c>
      <c r="P41" s="177">
        <f t="shared" ca="1" si="12"/>
        <v>2.48</v>
      </c>
      <c r="Q41" s="177">
        <f t="shared" ca="1" si="13"/>
        <v>0</v>
      </c>
      <c r="R41" s="178">
        <f t="shared" ca="1" si="14"/>
        <v>189.6</v>
      </c>
      <c r="W41" s="47"/>
      <c r="X41" s="47">
        <v>41</v>
      </c>
    </row>
    <row r="42" spans="1:24">
      <c r="A42" s="62" t="s">
        <v>84</v>
      </c>
      <c r="B42" s="171">
        <f t="shared" ca="1" si="3"/>
        <v>341.57</v>
      </c>
      <c r="C42" s="176">
        <f t="shared" ca="1" si="15"/>
        <v>254.81121999999996</v>
      </c>
      <c r="D42" s="177">
        <f t="shared" ca="1" si="15"/>
        <v>82.079271000000006</v>
      </c>
      <c r="E42" s="177">
        <f t="shared" ca="1" si="15"/>
        <v>4.6795090000000004</v>
      </c>
      <c r="F42" s="178">
        <f t="shared" ca="1" si="15"/>
        <v>0</v>
      </c>
      <c r="G42" s="179">
        <f t="shared" ca="1" si="1"/>
        <v>0</v>
      </c>
      <c r="H42" s="179">
        <f t="shared" ca="1" si="2"/>
        <v>189.6</v>
      </c>
      <c r="I42" s="180">
        <f t="shared" ca="1" si="5"/>
        <v>143.94</v>
      </c>
      <c r="J42" s="177">
        <f t="shared" ca="1" si="6"/>
        <v>43.18</v>
      </c>
      <c r="K42" s="177">
        <f t="shared" ca="1" si="7"/>
        <v>2.48</v>
      </c>
      <c r="L42" s="177">
        <f t="shared" ca="1" si="8"/>
        <v>0</v>
      </c>
      <c r="M42" s="178">
        <f t="shared" ca="1" si="9"/>
        <v>189.6</v>
      </c>
      <c r="N42" s="176">
        <f t="shared" ca="1" si="10"/>
        <v>143.94</v>
      </c>
      <c r="O42" s="177">
        <f t="shared" ca="1" si="11"/>
        <v>43.18</v>
      </c>
      <c r="P42" s="177">
        <f t="shared" ca="1" si="12"/>
        <v>2.48</v>
      </c>
      <c r="Q42" s="177">
        <f t="shared" ca="1" si="13"/>
        <v>0</v>
      </c>
      <c r="R42" s="178">
        <f t="shared" ca="1" si="14"/>
        <v>189.6</v>
      </c>
      <c r="W42" s="47"/>
      <c r="X42" s="47">
        <v>42</v>
      </c>
    </row>
    <row r="43" spans="1:24">
      <c r="A43" s="62" t="s">
        <v>85</v>
      </c>
      <c r="B43" s="171">
        <f t="shared" ca="1" si="3"/>
        <v>341.57</v>
      </c>
      <c r="C43" s="176">
        <f t="shared" ca="1" si="15"/>
        <v>254.81121999999996</v>
      </c>
      <c r="D43" s="177">
        <f t="shared" ca="1" si="15"/>
        <v>82.079271000000006</v>
      </c>
      <c r="E43" s="177">
        <f t="shared" ca="1" si="15"/>
        <v>4.6795090000000004</v>
      </c>
      <c r="F43" s="178">
        <f t="shared" ca="1" si="15"/>
        <v>0</v>
      </c>
      <c r="G43" s="179">
        <f t="shared" ca="1" si="1"/>
        <v>0</v>
      </c>
      <c r="H43" s="179">
        <f t="shared" ca="1" si="2"/>
        <v>189.6</v>
      </c>
      <c r="I43" s="180">
        <f t="shared" ca="1" si="5"/>
        <v>143.94</v>
      </c>
      <c r="J43" s="177">
        <f t="shared" ca="1" si="6"/>
        <v>43.18</v>
      </c>
      <c r="K43" s="177">
        <f t="shared" ca="1" si="7"/>
        <v>2.48</v>
      </c>
      <c r="L43" s="177">
        <f t="shared" ca="1" si="8"/>
        <v>0</v>
      </c>
      <c r="M43" s="178">
        <f t="shared" ca="1" si="9"/>
        <v>189.6</v>
      </c>
      <c r="N43" s="176">
        <f t="shared" ca="1" si="10"/>
        <v>143.94</v>
      </c>
      <c r="O43" s="177">
        <f t="shared" ca="1" si="11"/>
        <v>43.18</v>
      </c>
      <c r="P43" s="177">
        <f t="shared" ca="1" si="12"/>
        <v>2.48</v>
      </c>
      <c r="Q43" s="177">
        <f t="shared" ca="1" si="13"/>
        <v>0</v>
      </c>
      <c r="R43" s="178">
        <f t="shared" ca="1" si="14"/>
        <v>189.6</v>
      </c>
      <c r="W43" s="47"/>
      <c r="X43" s="47">
        <v>43</v>
      </c>
    </row>
    <row r="44" spans="1:24">
      <c r="A44" s="62" t="s">
        <v>86</v>
      </c>
      <c r="B44" s="171">
        <f t="shared" ca="1" si="3"/>
        <v>341.57</v>
      </c>
      <c r="C44" s="176">
        <f t="shared" ca="1" si="15"/>
        <v>254.81121999999996</v>
      </c>
      <c r="D44" s="177">
        <f t="shared" ca="1" si="15"/>
        <v>82.079271000000006</v>
      </c>
      <c r="E44" s="177">
        <f t="shared" ca="1" si="15"/>
        <v>4.6795090000000004</v>
      </c>
      <c r="F44" s="178">
        <f t="shared" ca="1" si="15"/>
        <v>0</v>
      </c>
      <c r="G44" s="179">
        <f t="shared" ca="1" si="1"/>
        <v>0</v>
      </c>
      <c r="H44" s="179">
        <f t="shared" ca="1" si="2"/>
        <v>189.6</v>
      </c>
      <c r="I44" s="180">
        <f t="shared" ca="1" si="5"/>
        <v>143.94</v>
      </c>
      <c r="J44" s="177">
        <f t="shared" ca="1" si="6"/>
        <v>43.18</v>
      </c>
      <c r="K44" s="177">
        <f t="shared" ca="1" si="7"/>
        <v>2.48</v>
      </c>
      <c r="L44" s="177">
        <f t="shared" ca="1" si="8"/>
        <v>0</v>
      </c>
      <c r="M44" s="178">
        <f t="shared" ca="1" si="9"/>
        <v>189.6</v>
      </c>
      <c r="N44" s="176">
        <f t="shared" ca="1" si="10"/>
        <v>143.94</v>
      </c>
      <c r="O44" s="177">
        <f t="shared" ca="1" si="11"/>
        <v>43.18</v>
      </c>
      <c r="P44" s="177">
        <f t="shared" ca="1" si="12"/>
        <v>2.48</v>
      </c>
      <c r="Q44" s="177">
        <f t="shared" ca="1" si="13"/>
        <v>0</v>
      </c>
      <c r="R44" s="178">
        <f t="shared" ca="1" si="14"/>
        <v>189.6</v>
      </c>
      <c r="W44" s="47"/>
      <c r="X44" s="47">
        <v>44</v>
      </c>
    </row>
    <row r="45" spans="1:24">
      <c r="A45" s="62" t="s">
        <v>87</v>
      </c>
      <c r="B45" s="171">
        <f t="shared" ca="1" si="3"/>
        <v>341.57</v>
      </c>
      <c r="C45" s="176">
        <f t="shared" ca="1" si="15"/>
        <v>254.81121999999996</v>
      </c>
      <c r="D45" s="177">
        <f t="shared" ca="1" si="15"/>
        <v>82.079271000000006</v>
      </c>
      <c r="E45" s="177">
        <f t="shared" ca="1" si="15"/>
        <v>4.6795090000000004</v>
      </c>
      <c r="F45" s="178">
        <f t="shared" ca="1" si="15"/>
        <v>0</v>
      </c>
      <c r="G45" s="179">
        <f t="shared" ca="1" si="1"/>
        <v>0</v>
      </c>
      <c r="H45" s="179">
        <f t="shared" ca="1" si="2"/>
        <v>189.6</v>
      </c>
      <c r="I45" s="180">
        <f t="shared" ca="1" si="5"/>
        <v>143.94</v>
      </c>
      <c r="J45" s="177">
        <f t="shared" ca="1" si="6"/>
        <v>43.18</v>
      </c>
      <c r="K45" s="177">
        <f t="shared" ca="1" si="7"/>
        <v>2.48</v>
      </c>
      <c r="L45" s="177">
        <f t="shared" ca="1" si="8"/>
        <v>0</v>
      </c>
      <c r="M45" s="178">
        <f t="shared" ca="1" si="9"/>
        <v>189.6</v>
      </c>
      <c r="N45" s="176">
        <f t="shared" ca="1" si="10"/>
        <v>143.94</v>
      </c>
      <c r="O45" s="177">
        <f t="shared" ca="1" si="11"/>
        <v>43.18</v>
      </c>
      <c r="P45" s="177">
        <f t="shared" ca="1" si="12"/>
        <v>2.48</v>
      </c>
      <c r="Q45" s="177">
        <f t="shared" ca="1" si="13"/>
        <v>0</v>
      </c>
      <c r="R45" s="178">
        <f t="shared" ca="1" si="14"/>
        <v>189.6</v>
      </c>
      <c r="W45" s="47"/>
      <c r="X45" s="47">
        <v>45</v>
      </c>
    </row>
    <row r="46" spans="1:24">
      <c r="A46" s="62" t="s">
        <v>88</v>
      </c>
      <c r="B46" s="171">
        <f t="shared" ca="1" si="3"/>
        <v>341.57</v>
      </c>
      <c r="C46" s="176">
        <f t="shared" ca="1" si="15"/>
        <v>254.81121999999996</v>
      </c>
      <c r="D46" s="177">
        <f t="shared" ca="1" si="15"/>
        <v>82.079271000000006</v>
      </c>
      <c r="E46" s="177">
        <f t="shared" ca="1" si="15"/>
        <v>4.6795090000000004</v>
      </c>
      <c r="F46" s="178">
        <f t="shared" ca="1" si="15"/>
        <v>0</v>
      </c>
      <c r="G46" s="179">
        <f t="shared" ca="1" si="1"/>
        <v>0</v>
      </c>
      <c r="H46" s="179">
        <f t="shared" ca="1" si="2"/>
        <v>189.6</v>
      </c>
      <c r="I46" s="180">
        <f t="shared" ca="1" si="5"/>
        <v>143.94</v>
      </c>
      <c r="J46" s="177">
        <f t="shared" ca="1" si="6"/>
        <v>43.18</v>
      </c>
      <c r="K46" s="177">
        <f t="shared" ca="1" si="7"/>
        <v>2.48</v>
      </c>
      <c r="L46" s="177">
        <f t="shared" ca="1" si="8"/>
        <v>0</v>
      </c>
      <c r="M46" s="178">
        <f t="shared" ca="1" si="9"/>
        <v>189.6</v>
      </c>
      <c r="N46" s="176">
        <f t="shared" ca="1" si="10"/>
        <v>143.94</v>
      </c>
      <c r="O46" s="177">
        <f t="shared" ca="1" si="11"/>
        <v>43.18</v>
      </c>
      <c r="P46" s="177">
        <f t="shared" ca="1" si="12"/>
        <v>2.48</v>
      </c>
      <c r="Q46" s="177">
        <f t="shared" ca="1" si="13"/>
        <v>0</v>
      </c>
      <c r="R46" s="178">
        <f t="shared" ca="1" si="14"/>
        <v>189.6</v>
      </c>
      <c r="W46" s="47"/>
      <c r="X46" s="47">
        <v>46</v>
      </c>
    </row>
    <row r="47" spans="1:24">
      <c r="A47" s="62" t="s">
        <v>89</v>
      </c>
      <c r="B47" s="171">
        <f t="shared" ca="1" si="3"/>
        <v>341.57</v>
      </c>
      <c r="C47" s="176">
        <f t="shared" ca="1" si="15"/>
        <v>254.81121999999996</v>
      </c>
      <c r="D47" s="177">
        <f t="shared" ca="1" si="15"/>
        <v>82.079271000000006</v>
      </c>
      <c r="E47" s="177">
        <f t="shared" ca="1" si="15"/>
        <v>4.6795090000000004</v>
      </c>
      <c r="F47" s="178">
        <f t="shared" ca="1" si="15"/>
        <v>0</v>
      </c>
      <c r="G47" s="179">
        <f t="shared" ca="1" si="1"/>
        <v>0</v>
      </c>
      <c r="H47" s="179">
        <f t="shared" ca="1" si="2"/>
        <v>189.6</v>
      </c>
      <c r="I47" s="180">
        <f t="shared" ca="1" si="5"/>
        <v>143.94</v>
      </c>
      <c r="J47" s="177">
        <f t="shared" ca="1" si="6"/>
        <v>43.18</v>
      </c>
      <c r="K47" s="177">
        <f t="shared" ca="1" si="7"/>
        <v>2.48</v>
      </c>
      <c r="L47" s="177">
        <f t="shared" ca="1" si="8"/>
        <v>0</v>
      </c>
      <c r="M47" s="178">
        <f t="shared" ca="1" si="9"/>
        <v>189.6</v>
      </c>
      <c r="N47" s="176">
        <f t="shared" ca="1" si="10"/>
        <v>143.94</v>
      </c>
      <c r="O47" s="177">
        <f t="shared" ca="1" si="11"/>
        <v>43.18</v>
      </c>
      <c r="P47" s="177">
        <f t="shared" ca="1" si="12"/>
        <v>2.48</v>
      </c>
      <c r="Q47" s="177">
        <f t="shared" ca="1" si="13"/>
        <v>0</v>
      </c>
      <c r="R47" s="178">
        <f t="shared" ca="1" si="14"/>
        <v>189.6</v>
      </c>
      <c r="W47" s="47"/>
      <c r="X47" s="47">
        <v>47</v>
      </c>
    </row>
    <row r="48" spans="1:24">
      <c r="A48" s="62" t="s">
        <v>90</v>
      </c>
      <c r="B48" s="171">
        <f t="shared" ca="1" si="3"/>
        <v>341.57</v>
      </c>
      <c r="C48" s="176">
        <f t="shared" ca="1" si="15"/>
        <v>254.81121999999996</v>
      </c>
      <c r="D48" s="177">
        <f t="shared" ca="1" si="15"/>
        <v>82.079271000000006</v>
      </c>
      <c r="E48" s="177">
        <f t="shared" ca="1" si="15"/>
        <v>4.6795090000000004</v>
      </c>
      <c r="F48" s="178">
        <f t="shared" ca="1" si="15"/>
        <v>0</v>
      </c>
      <c r="G48" s="179">
        <f t="shared" ca="1" si="1"/>
        <v>0</v>
      </c>
      <c r="H48" s="179">
        <f t="shared" ca="1" si="2"/>
        <v>189.6</v>
      </c>
      <c r="I48" s="180">
        <f t="shared" ca="1" si="5"/>
        <v>143.94</v>
      </c>
      <c r="J48" s="177">
        <f t="shared" ca="1" si="6"/>
        <v>43.18</v>
      </c>
      <c r="K48" s="177">
        <f t="shared" ca="1" si="7"/>
        <v>2.48</v>
      </c>
      <c r="L48" s="177">
        <f t="shared" ca="1" si="8"/>
        <v>0</v>
      </c>
      <c r="M48" s="178">
        <f t="shared" ca="1" si="9"/>
        <v>189.6</v>
      </c>
      <c r="N48" s="176">
        <f t="shared" ca="1" si="10"/>
        <v>143.94</v>
      </c>
      <c r="O48" s="177">
        <f t="shared" ca="1" si="11"/>
        <v>43.18</v>
      </c>
      <c r="P48" s="177">
        <f t="shared" ca="1" si="12"/>
        <v>2.48</v>
      </c>
      <c r="Q48" s="177">
        <f t="shared" ca="1" si="13"/>
        <v>0</v>
      </c>
      <c r="R48" s="178">
        <f t="shared" ca="1" si="14"/>
        <v>189.6</v>
      </c>
      <c r="W48" s="47"/>
      <c r="X48" s="47">
        <v>48</v>
      </c>
    </row>
    <row r="49" spans="1:24">
      <c r="A49" s="62" t="s">
        <v>91</v>
      </c>
      <c r="B49" s="171">
        <f t="shared" ca="1" si="3"/>
        <v>341.57</v>
      </c>
      <c r="C49" s="176">
        <f t="shared" ca="1" si="15"/>
        <v>254.81121999999996</v>
      </c>
      <c r="D49" s="177">
        <f t="shared" ca="1" si="15"/>
        <v>82.079271000000006</v>
      </c>
      <c r="E49" s="177">
        <f t="shared" ca="1" si="15"/>
        <v>4.6795090000000004</v>
      </c>
      <c r="F49" s="178">
        <f t="shared" ca="1" si="15"/>
        <v>0</v>
      </c>
      <c r="G49" s="179">
        <f t="shared" ca="1" si="1"/>
        <v>0</v>
      </c>
      <c r="H49" s="179">
        <f t="shared" ca="1" si="2"/>
        <v>189.6</v>
      </c>
      <c r="I49" s="180">
        <f t="shared" ca="1" si="5"/>
        <v>143.94</v>
      </c>
      <c r="J49" s="177">
        <f t="shared" ca="1" si="6"/>
        <v>43.18</v>
      </c>
      <c r="K49" s="177">
        <f t="shared" ca="1" si="7"/>
        <v>2.48</v>
      </c>
      <c r="L49" s="177">
        <f t="shared" ca="1" si="8"/>
        <v>0</v>
      </c>
      <c r="M49" s="178">
        <f t="shared" ca="1" si="9"/>
        <v>189.6</v>
      </c>
      <c r="N49" s="176">
        <f t="shared" ca="1" si="10"/>
        <v>143.94</v>
      </c>
      <c r="O49" s="177">
        <f t="shared" ca="1" si="11"/>
        <v>43.18</v>
      </c>
      <c r="P49" s="177">
        <f t="shared" ca="1" si="12"/>
        <v>2.48</v>
      </c>
      <c r="Q49" s="177">
        <f t="shared" ca="1" si="13"/>
        <v>0</v>
      </c>
      <c r="R49" s="178">
        <f t="shared" ca="1" si="14"/>
        <v>189.6</v>
      </c>
      <c r="W49" s="47"/>
      <c r="X49" s="47">
        <v>49</v>
      </c>
    </row>
    <row r="50" spans="1:24">
      <c r="A50" s="62" t="s">
        <v>92</v>
      </c>
      <c r="B50" s="171">
        <f t="shared" ca="1" si="3"/>
        <v>341.57</v>
      </c>
      <c r="C50" s="176">
        <f t="shared" ca="1" si="15"/>
        <v>254.81121999999996</v>
      </c>
      <c r="D50" s="177">
        <f t="shared" ca="1" si="15"/>
        <v>82.079271000000006</v>
      </c>
      <c r="E50" s="177">
        <f t="shared" ca="1" si="15"/>
        <v>4.6795090000000004</v>
      </c>
      <c r="F50" s="178">
        <f t="shared" ca="1" si="15"/>
        <v>0</v>
      </c>
      <c r="G50" s="179">
        <f t="shared" ca="1" si="1"/>
        <v>0</v>
      </c>
      <c r="H50" s="179">
        <f t="shared" ca="1" si="2"/>
        <v>189.6</v>
      </c>
      <c r="I50" s="180">
        <f t="shared" ca="1" si="5"/>
        <v>143.94</v>
      </c>
      <c r="J50" s="177">
        <f t="shared" ca="1" si="6"/>
        <v>43.18</v>
      </c>
      <c r="K50" s="177">
        <f t="shared" ca="1" si="7"/>
        <v>2.48</v>
      </c>
      <c r="L50" s="177">
        <f t="shared" ca="1" si="8"/>
        <v>0</v>
      </c>
      <c r="M50" s="178">
        <f t="shared" ca="1" si="9"/>
        <v>189.6</v>
      </c>
      <c r="N50" s="176">
        <f t="shared" ca="1" si="10"/>
        <v>143.94</v>
      </c>
      <c r="O50" s="177">
        <f t="shared" ca="1" si="11"/>
        <v>43.18</v>
      </c>
      <c r="P50" s="177">
        <f t="shared" ca="1" si="12"/>
        <v>2.48</v>
      </c>
      <c r="Q50" s="177">
        <f t="shared" ca="1" si="13"/>
        <v>0</v>
      </c>
      <c r="R50" s="178">
        <f t="shared" ca="1" si="14"/>
        <v>189.6</v>
      </c>
      <c r="W50" s="47"/>
      <c r="X50" s="47">
        <v>50</v>
      </c>
    </row>
    <row r="51" spans="1:24">
      <c r="A51" s="62" t="s">
        <v>93</v>
      </c>
      <c r="B51" s="171">
        <f t="shared" ca="1" si="3"/>
        <v>341.57</v>
      </c>
      <c r="C51" s="176">
        <f t="shared" ca="1" si="15"/>
        <v>254.81121999999996</v>
      </c>
      <c r="D51" s="177">
        <f t="shared" ca="1" si="15"/>
        <v>82.079271000000006</v>
      </c>
      <c r="E51" s="177">
        <f t="shared" ca="1" si="15"/>
        <v>4.6795090000000004</v>
      </c>
      <c r="F51" s="178">
        <f t="shared" ca="1" si="15"/>
        <v>0</v>
      </c>
      <c r="G51" s="179">
        <f t="shared" ca="1" si="1"/>
        <v>0</v>
      </c>
      <c r="H51" s="179">
        <f t="shared" ca="1" si="2"/>
        <v>189.6</v>
      </c>
      <c r="I51" s="180">
        <f t="shared" ca="1" si="5"/>
        <v>143.94</v>
      </c>
      <c r="J51" s="177">
        <f t="shared" ca="1" si="6"/>
        <v>43.18</v>
      </c>
      <c r="K51" s="177">
        <f t="shared" ca="1" si="7"/>
        <v>2.48</v>
      </c>
      <c r="L51" s="177">
        <f t="shared" ca="1" si="8"/>
        <v>0</v>
      </c>
      <c r="M51" s="178">
        <f t="shared" ca="1" si="9"/>
        <v>189.6</v>
      </c>
      <c r="N51" s="176">
        <f t="shared" ca="1" si="10"/>
        <v>143.94</v>
      </c>
      <c r="O51" s="177">
        <f t="shared" ca="1" si="11"/>
        <v>43.18</v>
      </c>
      <c r="P51" s="177">
        <f t="shared" ca="1" si="12"/>
        <v>2.48</v>
      </c>
      <c r="Q51" s="177">
        <f t="shared" ca="1" si="13"/>
        <v>0</v>
      </c>
      <c r="R51" s="178">
        <f t="shared" ca="1" si="14"/>
        <v>189.6</v>
      </c>
      <c r="W51" s="47"/>
      <c r="X51" s="47">
        <v>51</v>
      </c>
    </row>
    <row r="52" spans="1:24">
      <c r="A52" s="62" t="s">
        <v>94</v>
      </c>
      <c r="B52" s="171">
        <f t="shared" ca="1" si="3"/>
        <v>341.57</v>
      </c>
      <c r="C52" s="176">
        <f t="shared" ca="1" si="15"/>
        <v>254.81121999999996</v>
      </c>
      <c r="D52" s="177">
        <f t="shared" ca="1" si="15"/>
        <v>82.079271000000006</v>
      </c>
      <c r="E52" s="177">
        <f t="shared" ca="1" si="15"/>
        <v>4.6795090000000004</v>
      </c>
      <c r="F52" s="178">
        <f t="shared" ca="1" si="15"/>
        <v>0</v>
      </c>
      <c r="G52" s="179">
        <f t="shared" ca="1" si="1"/>
        <v>0</v>
      </c>
      <c r="H52" s="179">
        <f t="shared" ca="1" si="2"/>
        <v>189.6</v>
      </c>
      <c r="I52" s="180">
        <f t="shared" ca="1" si="5"/>
        <v>143.94</v>
      </c>
      <c r="J52" s="177">
        <f t="shared" ca="1" si="6"/>
        <v>43.18</v>
      </c>
      <c r="K52" s="177">
        <f t="shared" ca="1" si="7"/>
        <v>2.48</v>
      </c>
      <c r="L52" s="177">
        <f t="shared" ca="1" si="8"/>
        <v>0</v>
      </c>
      <c r="M52" s="178">
        <f t="shared" ca="1" si="9"/>
        <v>189.6</v>
      </c>
      <c r="N52" s="176">
        <f t="shared" ca="1" si="10"/>
        <v>143.94</v>
      </c>
      <c r="O52" s="177">
        <f t="shared" ca="1" si="11"/>
        <v>43.18</v>
      </c>
      <c r="P52" s="177">
        <f t="shared" ca="1" si="12"/>
        <v>2.48</v>
      </c>
      <c r="Q52" s="177">
        <f t="shared" ca="1" si="13"/>
        <v>0</v>
      </c>
      <c r="R52" s="178">
        <f t="shared" ca="1" si="14"/>
        <v>189.6</v>
      </c>
      <c r="W52" s="47"/>
      <c r="X52" s="47">
        <v>52</v>
      </c>
    </row>
    <row r="53" spans="1:24">
      <c r="A53" s="62" t="s">
        <v>95</v>
      </c>
      <c r="B53" s="171">
        <f t="shared" ca="1" si="3"/>
        <v>341.57</v>
      </c>
      <c r="C53" s="176">
        <f t="shared" ca="1" si="15"/>
        <v>254.81121999999996</v>
      </c>
      <c r="D53" s="177">
        <f t="shared" ca="1" si="15"/>
        <v>82.079271000000006</v>
      </c>
      <c r="E53" s="177">
        <f t="shared" ca="1" si="15"/>
        <v>4.6795090000000004</v>
      </c>
      <c r="F53" s="178">
        <f t="shared" ca="1" si="15"/>
        <v>0</v>
      </c>
      <c r="G53" s="179">
        <f t="shared" ca="1" si="1"/>
        <v>0</v>
      </c>
      <c r="H53" s="179">
        <f t="shared" ca="1" si="2"/>
        <v>203.13</v>
      </c>
      <c r="I53" s="180">
        <f t="shared" ca="1" si="5"/>
        <v>158.34</v>
      </c>
      <c r="J53" s="177">
        <f t="shared" ca="1" si="6"/>
        <v>42.32</v>
      </c>
      <c r="K53" s="177">
        <f t="shared" ca="1" si="7"/>
        <v>2.48</v>
      </c>
      <c r="L53" s="177">
        <f t="shared" ca="1" si="8"/>
        <v>0</v>
      </c>
      <c r="M53" s="178">
        <f t="shared" ca="1" si="9"/>
        <v>203.14</v>
      </c>
      <c r="N53" s="176">
        <f t="shared" ca="1" si="10"/>
        <v>158.33220537560305</v>
      </c>
      <c r="O53" s="177">
        <f t="shared" ca="1" si="11"/>
        <v>42.317916707689278</v>
      </c>
      <c r="P53" s="177">
        <f t="shared" ca="1" si="12"/>
        <v>2.4798779167076894</v>
      </c>
      <c r="Q53" s="177">
        <f t="shared" ca="1" si="13"/>
        <v>0</v>
      </c>
      <c r="R53" s="178">
        <f t="shared" ca="1" si="14"/>
        <v>203.13000000000002</v>
      </c>
      <c r="W53" s="47"/>
      <c r="X53" s="47">
        <v>53</v>
      </c>
    </row>
    <row r="54" spans="1:24">
      <c r="A54" s="62" t="s">
        <v>96</v>
      </c>
      <c r="B54" s="171">
        <f t="shared" ca="1" si="3"/>
        <v>341.57</v>
      </c>
      <c r="C54" s="176">
        <f t="shared" ca="1" si="15"/>
        <v>254.81121999999996</v>
      </c>
      <c r="D54" s="177">
        <f t="shared" ca="1" si="15"/>
        <v>82.079271000000006</v>
      </c>
      <c r="E54" s="177">
        <f t="shared" ca="1" si="15"/>
        <v>4.6795090000000004</v>
      </c>
      <c r="F54" s="178">
        <f t="shared" ca="1" si="15"/>
        <v>0</v>
      </c>
      <c r="G54" s="179">
        <f t="shared" ca="1" si="1"/>
        <v>0</v>
      </c>
      <c r="H54" s="179">
        <f t="shared" ca="1" si="2"/>
        <v>203.13</v>
      </c>
      <c r="I54" s="180">
        <f t="shared" ca="1" si="5"/>
        <v>158.34</v>
      </c>
      <c r="J54" s="177">
        <f t="shared" ca="1" si="6"/>
        <v>42.32</v>
      </c>
      <c r="K54" s="177">
        <f t="shared" ca="1" si="7"/>
        <v>2.48</v>
      </c>
      <c r="L54" s="177">
        <f t="shared" ca="1" si="8"/>
        <v>0</v>
      </c>
      <c r="M54" s="178">
        <f t="shared" ca="1" si="9"/>
        <v>203.14</v>
      </c>
      <c r="N54" s="176">
        <f t="shared" ca="1" si="10"/>
        <v>158.33220537560305</v>
      </c>
      <c r="O54" s="177">
        <f t="shared" ca="1" si="11"/>
        <v>42.317916707689278</v>
      </c>
      <c r="P54" s="177">
        <f t="shared" ca="1" si="12"/>
        <v>2.4798779167076894</v>
      </c>
      <c r="Q54" s="177">
        <f t="shared" ca="1" si="13"/>
        <v>0</v>
      </c>
      <c r="R54" s="178">
        <f t="shared" ca="1" si="14"/>
        <v>203.13000000000002</v>
      </c>
      <c r="W54" s="47"/>
      <c r="X54" s="47">
        <v>54</v>
      </c>
    </row>
    <row r="55" spans="1:24">
      <c r="A55" s="62" t="s">
        <v>97</v>
      </c>
      <c r="B55" s="171">
        <f t="shared" ca="1" si="3"/>
        <v>341.57</v>
      </c>
      <c r="C55" s="176">
        <f t="shared" ca="1" si="15"/>
        <v>254.81121999999996</v>
      </c>
      <c r="D55" s="177">
        <f t="shared" ca="1" si="15"/>
        <v>82.079271000000006</v>
      </c>
      <c r="E55" s="177">
        <f t="shared" ca="1" si="15"/>
        <v>4.6795090000000004</v>
      </c>
      <c r="F55" s="178">
        <f t="shared" ca="1" si="15"/>
        <v>0</v>
      </c>
      <c r="G55" s="179">
        <f t="shared" ca="1" si="1"/>
        <v>0</v>
      </c>
      <c r="H55" s="179">
        <f t="shared" ca="1" si="2"/>
        <v>203.13</v>
      </c>
      <c r="I55" s="180">
        <f t="shared" ca="1" si="5"/>
        <v>158.34</v>
      </c>
      <c r="J55" s="177">
        <f t="shared" ca="1" si="6"/>
        <v>42.32</v>
      </c>
      <c r="K55" s="177">
        <f t="shared" ca="1" si="7"/>
        <v>2.48</v>
      </c>
      <c r="L55" s="177">
        <f t="shared" ca="1" si="8"/>
        <v>0</v>
      </c>
      <c r="M55" s="178">
        <f t="shared" ca="1" si="9"/>
        <v>203.14</v>
      </c>
      <c r="N55" s="176">
        <f t="shared" ca="1" si="10"/>
        <v>158.33220537560305</v>
      </c>
      <c r="O55" s="177">
        <f t="shared" ca="1" si="11"/>
        <v>42.317916707689278</v>
      </c>
      <c r="P55" s="177">
        <f t="shared" ca="1" si="12"/>
        <v>2.4798779167076894</v>
      </c>
      <c r="Q55" s="177">
        <f t="shared" ca="1" si="13"/>
        <v>0</v>
      </c>
      <c r="R55" s="178">
        <f t="shared" ca="1" si="14"/>
        <v>203.13000000000002</v>
      </c>
      <c r="W55" s="47"/>
      <c r="X55" s="47">
        <v>55</v>
      </c>
    </row>
    <row r="56" spans="1:24">
      <c r="A56" s="62" t="s">
        <v>98</v>
      </c>
      <c r="B56" s="171">
        <f t="shared" ca="1" si="3"/>
        <v>341.57</v>
      </c>
      <c r="C56" s="176">
        <f t="shared" ca="1" si="15"/>
        <v>254.81121999999996</v>
      </c>
      <c r="D56" s="177">
        <f t="shared" ca="1" si="15"/>
        <v>82.079271000000006</v>
      </c>
      <c r="E56" s="177">
        <f t="shared" ca="1" si="15"/>
        <v>4.6795090000000004</v>
      </c>
      <c r="F56" s="178">
        <f t="shared" ca="1" si="15"/>
        <v>0</v>
      </c>
      <c r="G56" s="179">
        <f t="shared" ca="1" si="1"/>
        <v>0</v>
      </c>
      <c r="H56" s="179">
        <f t="shared" ca="1" si="2"/>
        <v>203.13</v>
      </c>
      <c r="I56" s="180">
        <f t="shared" ca="1" si="5"/>
        <v>158.34</v>
      </c>
      <c r="J56" s="177">
        <f t="shared" ca="1" si="6"/>
        <v>42.32</v>
      </c>
      <c r="K56" s="177">
        <f t="shared" ca="1" si="7"/>
        <v>2.48</v>
      </c>
      <c r="L56" s="177">
        <f t="shared" ca="1" si="8"/>
        <v>0</v>
      </c>
      <c r="M56" s="178">
        <f t="shared" ca="1" si="9"/>
        <v>203.14</v>
      </c>
      <c r="N56" s="176">
        <f t="shared" ca="1" si="10"/>
        <v>158.33220537560305</v>
      </c>
      <c r="O56" s="177">
        <f t="shared" ca="1" si="11"/>
        <v>42.317916707689278</v>
      </c>
      <c r="P56" s="177">
        <f t="shared" ca="1" si="12"/>
        <v>2.4798779167076894</v>
      </c>
      <c r="Q56" s="177">
        <f t="shared" ca="1" si="13"/>
        <v>0</v>
      </c>
      <c r="R56" s="178">
        <f t="shared" ca="1" si="14"/>
        <v>203.13000000000002</v>
      </c>
      <c r="W56" s="47"/>
      <c r="X56" s="47">
        <v>56</v>
      </c>
    </row>
    <row r="57" spans="1:24">
      <c r="A57" s="62" t="s">
        <v>99</v>
      </c>
      <c r="B57" s="171">
        <f t="shared" ca="1" si="3"/>
        <v>341.57</v>
      </c>
      <c r="C57" s="176">
        <f t="shared" ca="1" si="15"/>
        <v>254.81121999999996</v>
      </c>
      <c r="D57" s="177">
        <f t="shared" ca="1" si="15"/>
        <v>82.079271000000006</v>
      </c>
      <c r="E57" s="177">
        <f t="shared" ca="1" si="15"/>
        <v>4.6795090000000004</v>
      </c>
      <c r="F57" s="178">
        <f t="shared" ca="1" si="15"/>
        <v>0</v>
      </c>
      <c r="G57" s="179">
        <f t="shared" ca="1" si="1"/>
        <v>0</v>
      </c>
      <c r="H57" s="179">
        <f t="shared" ca="1" si="2"/>
        <v>203.13</v>
      </c>
      <c r="I57" s="180">
        <f t="shared" ca="1" si="5"/>
        <v>158.34</v>
      </c>
      <c r="J57" s="177">
        <f t="shared" ca="1" si="6"/>
        <v>42.32</v>
      </c>
      <c r="K57" s="177">
        <f t="shared" ca="1" si="7"/>
        <v>2.48</v>
      </c>
      <c r="L57" s="177">
        <f t="shared" ca="1" si="8"/>
        <v>0</v>
      </c>
      <c r="M57" s="178">
        <f t="shared" ca="1" si="9"/>
        <v>203.14</v>
      </c>
      <c r="N57" s="176">
        <f t="shared" ca="1" si="10"/>
        <v>158.33220537560305</v>
      </c>
      <c r="O57" s="177">
        <f t="shared" ca="1" si="11"/>
        <v>42.317916707689278</v>
      </c>
      <c r="P57" s="177">
        <f t="shared" ca="1" si="12"/>
        <v>2.4798779167076894</v>
      </c>
      <c r="Q57" s="177">
        <f t="shared" ca="1" si="13"/>
        <v>0</v>
      </c>
      <c r="R57" s="178">
        <f t="shared" ca="1" si="14"/>
        <v>203.13000000000002</v>
      </c>
      <c r="W57" s="47"/>
      <c r="X57" s="47">
        <v>57</v>
      </c>
    </row>
    <row r="58" spans="1:24">
      <c r="A58" s="62" t="s">
        <v>100</v>
      </c>
      <c r="B58" s="171">
        <f t="shared" ca="1" si="3"/>
        <v>341.57</v>
      </c>
      <c r="C58" s="176">
        <f t="shared" ca="1" si="15"/>
        <v>254.81121999999996</v>
      </c>
      <c r="D58" s="177">
        <f t="shared" ca="1" si="15"/>
        <v>82.079271000000006</v>
      </c>
      <c r="E58" s="177">
        <f t="shared" ca="1" si="15"/>
        <v>4.6795090000000004</v>
      </c>
      <c r="F58" s="178">
        <f t="shared" ca="1" si="15"/>
        <v>0</v>
      </c>
      <c r="G58" s="179">
        <f t="shared" ca="1" si="1"/>
        <v>0</v>
      </c>
      <c r="H58" s="179">
        <f t="shared" ca="1" si="2"/>
        <v>203.13</v>
      </c>
      <c r="I58" s="180">
        <f t="shared" ca="1" si="5"/>
        <v>158.34</v>
      </c>
      <c r="J58" s="177">
        <f t="shared" ca="1" si="6"/>
        <v>42.32</v>
      </c>
      <c r="K58" s="177">
        <f t="shared" ca="1" si="7"/>
        <v>2.48</v>
      </c>
      <c r="L58" s="177">
        <f t="shared" ca="1" si="8"/>
        <v>0</v>
      </c>
      <c r="M58" s="178">
        <f t="shared" ca="1" si="9"/>
        <v>203.14</v>
      </c>
      <c r="N58" s="176">
        <f t="shared" ca="1" si="10"/>
        <v>158.33220537560305</v>
      </c>
      <c r="O58" s="177">
        <f t="shared" ca="1" si="11"/>
        <v>42.317916707689278</v>
      </c>
      <c r="P58" s="177">
        <f t="shared" ca="1" si="12"/>
        <v>2.4798779167076894</v>
      </c>
      <c r="Q58" s="177">
        <f t="shared" ca="1" si="13"/>
        <v>0</v>
      </c>
      <c r="R58" s="178">
        <f t="shared" ca="1" si="14"/>
        <v>203.13000000000002</v>
      </c>
      <c r="W58" s="47"/>
      <c r="X58" s="47">
        <v>58</v>
      </c>
    </row>
    <row r="59" spans="1:24">
      <c r="A59" s="62" t="s">
        <v>101</v>
      </c>
      <c r="B59" s="171">
        <f t="shared" ca="1" si="3"/>
        <v>341.57</v>
      </c>
      <c r="C59" s="176">
        <f t="shared" ca="1" si="15"/>
        <v>254.81121999999996</v>
      </c>
      <c r="D59" s="177">
        <f t="shared" ca="1" si="15"/>
        <v>82.079271000000006</v>
      </c>
      <c r="E59" s="177">
        <f t="shared" ca="1" si="15"/>
        <v>4.6795090000000004</v>
      </c>
      <c r="F59" s="178">
        <f t="shared" ca="1" si="15"/>
        <v>0</v>
      </c>
      <c r="G59" s="179">
        <f t="shared" ca="1" si="1"/>
        <v>0</v>
      </c>
      <c r="H59" s="179">
        <f t="shared" ca="1" si="2"/>
        <v>203.13</v>
      </c>
      <c r="I59" s="180">
        <f t="shared" ca="1" si="5"/>
        <v>158.34</v>
      </c>
      <c r="J59" s="177">
        <f t="shared" ca="1" si="6"/>
        <v>42.32</v>
      </c>
      <c r="K59" s="177">
        <f t="shared" ca="1" si="7"/>
        <v>2.48</v>
      </c>
      <c r="L59" s="177">
        <f t="shared" ca="1" si="8"/>
        <v>0</v>
      </c>
      <c r="M59" s="178">
        <f t="shared" ca="1" si="9"/>
        <v>203.14</v>
      </c>
      <c r="N59" s="176">
        <f t="shared" ca="1" si="10"/>
        <v>158.33220537560305</v>
      </c>
      <c r="O59" s="177">
        <f t="shared" ca="1" si="11"/>
        <v>42.317916707689278</v>
      </c>
      <c r="P59" s="177">
        <f t="shared" ca="1" si="12"/>
        <v>2.4798779167076894</v>
      </c>
      <c r="Q59" s="177">
        <f t="shared" ca="1" si="13"/>
        <v>0</v>
      </c>
      <c r="R59" s="178">
        <f t="shared" ca="1" si="14"/>
        <v>203.13000000000002</v>
      </c>
      <c r="W59" s="47"/>
      <c r="X59" s="47">
        <v>59</v>
      </c>
    </row>
    <row r="60" spans="1:24">
      <c r="A60" s="62" t="s">
        <v>102</v>
      </c>
      <c r="B60" s="171">
        <f t="shared" ca="1" si="3"/>
        <v>341.57</v>
      </c>
      <c r="C60" s="176">
        <f t="shared" ca="1" si="15"/>
        <v>254.81121999999996</v>
      </c>
      <c r="D60" s="177">
        <f t="shared" ca="1" si="15"/>
        <v>82.079271000000006</v>
      </c>
      <c r="E60" s="177">
        <f t="shared" ca="1" si="15"/>
        <v>4.6795090000000004</v>
      </c>
      <c r="F60" s="178">
        <f t="shared" ca="1" si="15"/>
        <v>0</v>
      </c>
      <c r="G60" s="179">
        <f t="shared" ca="1" si="1"/>
        <v>0</v>
      </c>
      <c r="H60" s="179">
        <f t="shared" ca="1" si="2"/>
        <v>203.13</v>
      </c>
      <c r="I60" s="180">
        <f t="shared" ca="1" si="5"/>
        <v>158.34</v>
      </c>
      <c r="J60" s="177">
        <f t="shared" ca="1" si="6"/>
        <v>42.32</v>
      </c>
      <c r="K60" s="177">
        <f t="shared" ca="1" si="7"/>
        <v>2.48</v>
      </c>
      <c r="L60" s="177">
        <f t="shared" ca="1" si="8"/>
        <v>0</v>
      </c>
      <c r="M60" s="178">
        <f t="shared" ca="1" si="9"/>
        <v>203.14</v>
      </c>
      <c r="N60" s="176">
        <f t="shared" ca="1" si="10"/>
        <v>158.33220537560305</v>
      </c>
      <c r="O60" s="177">
        <f t="shared" ca="1" si="11"/>
        <v>42.317916707689278</v>
      </c>
      <c r="P60" s="177">
        <f t="shared" ca="1" si="12"/>
        <v>2.4798779167076894</v>
      </c>
      <c r="Q60" s="177">
        <f t="shared" ca="1" si="13"/>
        <v>0</v>
      </c>
      <c r="R60" s="178">
        <f t="shared" ca="1" si="14"/>
        <v>203.13000000000002</v>
      </c>
      <c r="W60" s="47"/>
      <c r="X60" s="47">
        <v>60</v>
      </c>
    </row>
    <row r="61" spans="1:24">
      <c r="A61" s="62" t="s">
        <v>103</v>
      </c>
      <c r="B61" s="171">
        <f t="shared" ca="1" si="3"/>
        <v>341.57</v>
      </c>
      <c r="C61" s="176">
        <f t="shared" ca="1" si="15"/>
        <v>254.81121999999996</v>
      </c>
      <c r="D61" s="177">
        <f t="shared" ca="1" si="15"/>
        <v>82.079271000000006</v>
      </c>
      <c r="E61" s="177">
        <f t="shared" ca="1" si="15"/>
        <v>4.6795090000000004</v>
      </c>
      <c r="F61" s="178">
        <f t="shared" ca="1" si="15"/>
        <v>0</v>
      </c>
      <c r="G61" s="179">
        <f t="shared" ca="1" si="1"/>
        <v>0</v>
      </c>
      <c r="H61" s="179">
        <f t="shared" ca="1" si="2"/>
        <v>203.13</v>
      </c>
      <c r="I61" s="180">
        <f t="shared" ca="1" si="5"/>
        <v>158.34</v>
      </c>
      <c r="J61" s="177">
        <f t="shared" ca="1" si="6"/>
        <v>42.32</v>
      </c>
      <c r="K61" s="177">
        <f t="shared" ca="1" si="7"/>
        <v>2.48</v>
      </c>
      <c r="L61" s="177">
        <f t="shared" ca="1" si="8"/>
        <v>0</v>
      </c>
      <c r="M61" s="178">
        <f t="shared" ca="1" si="9"/>
        <v>203.14</v>
      </c>
      <c r="N61" s="176">
        <f t="shared" ca="1" si="10"/>
        <v>158.33220537560305</v>
      </c>
      <c r="O61" s="177">
        <f t="shared" ca="1" si="11"/>
        <v>42.317916707689278</v>
      </c>
      <c r="P61" s="177">
        <f t="shared" ca="1" si="12"/>
        <v>2.4798779167076894</v>
      </c>
      <c r="Q61" s="177">
        <f t="shared" ca="1" si="13"/>
        <v>0</v>
      </c>
      <c r="R61" s="178">
        <f t="shared" ca="1" si="14"/>
        <v>203.13000000000002</v>
      </c>
      <c r="W61" s="47"/>
      <c r="X61" s="47">
        <v>61</v>
      </c>
    </row>
    <row r="62" spans="1:24">
      <c r="A62" s="62" t="s">
        <v>104</v>
      </c>
      <c r="B62" s="171">
        <f t="shared" ca="1" si="3"/>
        <v>341.57</v>
      </c>
      <c r="C62" s="176">
        <f t="shared" ca="1" si="15"/>
        <v>254.81121999999996</v>
      </c>
      <c r="D62" s="177">
        <f t="shared" ca="1" si="15"/>
        <v>82.079271000000006</v>
      </c>
      <c r="E62" s="177">
        <f t="shared" ca="1" si="15"/>
        <v>4.6795090000000004</v>
      </c>
      <c r="F62" s="178">
        <f t="shared" ca="1" si="15"/>
        <v>0</v>
      </c>
      <c r="G62" s="179">
        <f t="shared" ca="1" si="1"/>
        <v>0</v>
      </c>
      <c r="H62" s="179">
        <f t="shared" ca="1" si="2"/>
        <v>203.13</v>
      </c>
      <c r="I62" s="180">
        <f t="shared" ca="1" si="5"/>
        <v>158.34</v>
      </c>
      <c r="J62" s="177">
        <f t="shared" ca="1" si="6"/>
        <v>42.32</v>
      </c>
      <c r="K62" s="177">
        <f t="shared" ca="1" si="7"/>
        <v>2.48</v>
      </c>
      <c r="L62" s="177">
        <f t="shared" ca="1" si="8"/>
        <v>0</v>
      </c>
      <c r="M62" s="178">
        <f t="shared" ca="1" si="9"/>
        <v>203.14</v>
      </c>
      <c r="N62" s="176">
        <f t="shared" ca="1" si="10"/>
        <v>158.33220537560305</v>
      </c>
      <c r="O62" s="177">
        <f t="shared" ca="1" si="11"/>
        <v>42.317916707689278</v>
      </c>
      <c r="P62" s="177">
        <f t="shared" ca="1" si="12"/>
        <v>2.4798779167076894</v>
      </c>
      <c r="Q62" s="177">
        <f t="shared" ca="1" si="13"/>
        <v>0</v>
      </c>
      <c r="R62" s="178">
        <f t="shared" ca="1" si="14"/>
        <v>203.13000000000002</v>
      </c>
      <c r="W62" s="47"/>
      <c r="X62" s="47">
        <v>62</v>
      </c>
    </row>
    <row r="63" spans="1:24">
      <c r="A63" s="62" t="s">
        <v>105</v>
      </c>
      <c r="B63" s="171">
        <f t="shared" ca="1" si="3"/>
        <v>341.57</v>
      </c>
      <c r="C63" s="176">
        <f t="shared" ca="1" si="15"/>
        <v>254.81121999999996</v>
      </c>
      <c r="D63" s="177">
        <f t="shared" ca="1" si="15"/>
        <v>82.079271000000006</v>
      </c>
      <c r="E63" s="177">
        <f t="shared" ca="1" si="15"/>
        <v>4.6795090000000004</v>
      </c>
      <c r="F63" s="178">
        <f t="shared" ca="1" si="15"/>
        <v>0</v>
      </c>
      <c r="G63" s="179">
        <f t="shared" ca="1" si="1"/>
        <v>0</v>
      </c>
      <c r="H63" s="179">
        <f t="shared" ca="1" si="2"/>
        <v>203.13</v>
      </c>
      <c r="I63" s="180">
        <f t="shared" ca="1" si="5"/>
        <v>158.34</v>
      </c>
      <c r="J63" s="177">
        <f t="shared" ca="1" si="6"/>
        <v>42.32</v>
      </c>
      <c r="K63" s="177">
        <f t="shared" ca="1" si="7"/>
        <v>2.48</v>
      </c>
      <c r="L63" s="177">
        <f t="shared" ca="1" si="8"/>
        <v>0</v>
      </c>
      <c r="M63" s="178">
        <f t="shared" ca="1" si="9"/>
        <v>203.14</v>
      </c>
      <c r="N63" s="176">
        <f t="shared" ca="1" si="10"/>
        <v>158.33220537560305</v>
      </c>
      <c r="O63" s="177">
        <f t="shared" ca="1" si="11"/>
        <v>42.317916707689278</v>
      </c>
      <c r="P63" s="177">
        <f t="shared" ca="1" si="12"/>
        <v>2.4798779167076894</v>
      </c>
      <c r="Q63" s="177">
        <f t="shared" ca="1" si="13"/>
        <v>0</v>
      </c>
      <c r="R63" s="178">
        <f t="shared" ca="1" si="14"/>
        <v>203.13000000000002</v>
      </c>
      <c r="W63" s="47"/>
      <c r="X63" s="47">
        <v>63</v>
      </c>
    </row>
    <row r="64" spans="1:24">
      <c r="A64" s="62" t="s">
        <v>106</v>
      </c>
      <c r="B64" s="171">
        <f t="shared" ca="1" si="3"/>
        <v>341.57</v>
      </c>
      <c r="C64" s="176">
        <f t="shared" ca="1" si="15"/>
        <v>254.81121999999996</v>
      </c>
      <c r="D64" s="177">
        <f t="shared" ca="1" si="15"/>
        <v>82.079271000000006</v>
      </c>
      <c r="E64" s="177">
        <f t="shared" ca="1" si="15"/>
        <v>4.6795090000000004</v>
      </c>
      <c r="F64" s="178">
        <f t="shared" ca="1" si="15"/>
        <v>0</v>
      </c>
      <c r="G64" s="179">
        <f t="shared" ca="1" si="1"/>
        <v>0</v>
      </c>
      <c r="H64" s="179">
        <f t="shared" ca="1" si="2"/>
        <v>221.26</v>
      </c>
      <c r="I64" s="180">
        <f t="shared" ca="1" si="5"/>
        <v>177.52</v>
      </c>
      <c r="J64" s="177">
        <f t="shared" ca="1" si="6"/>
        <v>41.26</v>
      </c>
      <c r="K64" s="177">
        <f t="shared" ca="1" si="7"/>
        <v>2.48</v>
      </c>
      <c r="L64" s="177">
        <f t="shared" ca="1" si="8"/>
        <v>0</v>
      </c>
      <c r="M64" s="178">
        <f t="shared" ca="1" si="9"/>
        <v>221.26</v>
      </c>
      <c r="N64" s="176">
        <f t="shared" ca="1" si="10"/>
        <v>177.52</v>
      </c>
      <c r="O64" s="177">
        <f t="shared" ca="1" si="11"/>
        <v>41.26</v>
      </c>
      <c r="P64" s="177">
        <f t="shared" ca="1" si="12"/>
        <v>2.48</v>
      </c>
      <c r="Q64" s="177">
        <f t="shared" ca="1" si="13"/>
        <v>0</v>
      </c>
      <c r="R64" s="178">
        <f t="shared" ca="1" si="14"/>
        <v>221.26</v>
      </c>
      <c r="W64" s="47"/>
      <c r="X64" s="47">
        <v>64</v>
      </c>
    </row>
    <row r="65" spans="1:24">
      <c r="A65" s="62" t="s">
        <v>107</v>
      </c>
      <c r="B65" s="171">
        <f t="shared" ca="1" si="3"/>
        <v>0</v>
      </c>
      <c r="C65" s="176">
        <f t="shared" ca="1" si="15"/>
        <v>0</v>
      </c>
      <c r="D65" s="177">
        <f t="shared" ca="1" si="15"/>
        <v>0</v>
      </c>
      <c r="E65" s="177">
        <f t="shared" ca="1" si="15"/>
        <v>0</v>
      </c>
      <c r="F65" s="178">
        <f t="shared" ca="1" si="15"/>
        <v>0</v>
      </c>
      <c r="G65" s="179">
        <f t="shared" ca="1" si="1"/>
        <v>0</v>
      </c>
      <c r="H65" s="179">
        <f t="shared" ca="1" si="2"/>
        <v>0</v>
      </c>
      <c r="I65" s="180">
        <f t="shared" ca="1" si="5"/>
        <v>0</v>
      </c>
      <c r="J65" s="177">
        <f t="shared" ca="1" si="6"/>
        <v>0</v>
      </c>
      <c r="K65" s="177">
        <f t="shared" ca="1" si="7"/>
        <v>0</v>
      </c>
      <c r="L65" s="177">
        <f t="shared" ca="1" si="8"/>
        <v>0</v>
      </c>
      <c r="M65" s="178">
        <f t="shared" ca="1" si="9"/>
        <v>0</v>
      </c>
      <c r="N65" s="176">
        <f t="shared" ca="1" si="10"/>
        <v>0</v>
      </c>
      <c r="O65" s="177">
        <f t="shared" ca="1" si="11"/>
        <v>0</v>
      </c>
      <c r="P65" s="177">
        <f t="shared" ca="1" si="12"/>
        <v>0</v>
      </c>
      <c r="Q65" s="177">
        <f t="shared" ca="1" si="13"/>
        <v>0</v>
      </c>
      <c r="R65" s="178">
        <f t="shared" ca="1" si="14"/>
        <v>0</v>
      </c>
      <c r="W65" s="47"/>
      <c r="X65" s="47">
        <v>65</v>
      </c>
    </row>
    <row r="66" spans="1:24">
      <c r="A66" s="62" t="s">
        <v>108</v>
      </c>
      <c r="B66" s="171">
        <f t="shared" ca="1" si="3"/>
        <v>0</v>
      </c>
      <c r="C66" s="176">
        <f t="shared" ca="1" si="15"/>
        <v>0</v>
      </c>
      <c r="D66" s="177">
        <f t="shared" ca="1" si="15"/>
        <v>0</v>
      </c>
      <c r="E66" s="177">
        <f t="shared" ca="1" si="15"/>
        <v>0</v>
      </c>
      <c r="F66" s="178">
        <f t="shared" ca="1" si="15"/>
        <v>0</v>
      </c>
      <c r="G66" s="179">
        <f t="shared" ca="1" si="1"/>
        <v>0</v>
      </c>
      <c r="H66" s="179">
        <f t="shared" ca="1" si="2"/>
        <v>0</v>
      </c>
      <c r="I66" s="180">
        <f t="shared" ca="1" si="5"/>
        <v>0</v>
      </c>
      <c r="J66" s="177">
        <f t="shared" ca="1" si="6"/>
        <v>0</v>
      </c>
      <c r="K66" s="177">
        <f t="shared" ca="1" si="7"/>
        <v>0</v>
      </c>
      <c r="L66" s="177">
        <f t="shared" ca="1" si="8"/>
        <v>0</v>
      </c>
      <c r="M66" s="178">
        <f t="shared" ca="1" si="9"/>
        <v>0</v>
      </c>
      <c r="N66" s="176">
        <f t="shared" ca="1" si="10"/>
        <v>0</v>
      </c>
      <c r="O66" s="177">
        <f t="shared" ca="1" si="11"/>
        <v>0</v>
      </c>
      <c r="P66" s="177">
        <f t="shared" ca="1" si="12"/>
        <v>0</v>
      </c>
      <c r="Q66" s="177">
        <f t="shared" ca="1" si="13"/>
        <v>0</v>
      </c>
      <c r="R66" s="178">
        <f t="shared" ca="1" si="14"/>
        <v>0</v>
      </c>
      <c r="W66" s="47"/>
      <c r="X66" s="47">
        <v>66</v>
      </c>
    </row>
    <row r="67" spans="1:24">
      <c r="A67" s="62" t="s">
        <v>109</v>
      </c>
      <c r="B67" s="171">
        <f t="shared" ca="1" si="3"/>
        <v>0</v>
      </c>
      <c r="C67" s="176">
        <f t="shared" ca="1" si="15"/>
        <v>0</v>
      </c>
      <c r="D67" s="177">
        <f t="shared" ca="1" si="15"/>
        <v>0</v>
      </c>
      <c r="E67" s="177">
        <f t="shared" ca="1" si="15"/>
        <v>0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0</v>
      </c>
      <c r="I67" s="180">
        <f t="shared" ca="1" si="5"/>
        <v>0</v>
      </c>
      <c r="J67" s="177">
        <f t="shared" ca="1" si="6"/>
        <v>0</v>
      </c>
      <c r="K67" s="177">
        <f t="shared" ca="1" si="7"/>
        <v>0</v>
      </c>
      <c r="L67" s="177">
        <f t="shared" ca="1" si="8"/>
        <v>0</v>
      </c>
      <c r="M67" s="178">
        <f t="shared" ca="1" si="9"/>
        <v>0</v>
      </c>
      <c r="N67" s="176">
        <f t="shared" ca="1" si="10"/>
        <v>0</v>
      </c>
      <c r="O67" s="177">
        <f t="shared" ca="1" si="11"/>
        <v>0</v>
      </c>
      <c r="P67" s="177">
        <f t="shared" ca="1" si="12"/>
        <v>0</v>
      </c>
      <c r="Q67" s="177">
        <f t="shared" ca="1" si="13"/>
        <v>0</v>
      </c>
      <c r="R67" s="178">
        <f t="shared" ca="1" si="14"/>
        <v>0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0</v>
      </c>
      <c r="C68" s="176">
        <f t="shared" ref="C68:F98" ca="1" si="19">$B68*C$1/100</f>
        <v>0</v>
      </c>
      <c r="D68" s="177">
        <f t="shared" ca="1" si="19"/>
        <v>0</v>
      </c>
      <c r="E68" s="177">
        <f t="shared" ca="1" si="19"/>
        <v>0</v>
      </c>
      <c r="F68" s="178">
        <f t="shared" ca="1" si="19"/>
        <v>0</v>
      </c>
      <c r="G68" s="179">
        <f t="shared" ca="1" si="16"/>
        <v>0</v>
      </c>
      <c r="H68" s="179">
        <f t="shared" ca="1" si="17"/>
        <v>0</v>
      </c>
      <c r="I68" s="180">
        <f t="shared" ref="I68:I98" ca="1" si="20">INDIRECT("BRPL_EOD!" &amp; $V$3 &amp; X68)</f>
        <v>0</v>
      </c>
      <c r="J68" s="177">
        <f t="shared" ref="J68:J98" ca="1" si="21">INDIRECT("BYPL_EOD!" &amp; $V$3 &amp; X68)</f>
        <v>0</v>
      </c>
      <c r="K68" s="177">
        <f t="shared" ref="K68:K98" ca="1" si="22">INDIRECT("TPDDL_EOD!" &amp; $V$3 &amp; X68)</f>
        <v>0</v>
      </c>
      <c r="L68" s="177">
        <f t="shared" ref="L68:L98" ca="1" si="23">INDIRECT("NDMC_EOD!" &amp; $V$3 &amp; X68)</f>
        <v>0</v>
      </c>
      <c r="M68" s="178">
        <f t="shared" ref="M68:M98" ca="1" si="24">SUM(I68:L68)</f>
        <v>0</v>
      </c>
      <c r="N68" s="176">
        <f t="shared" ref="N68:N98" ca="1" si="25">INDIRECT("BRPL_ISGS_exbus!" &amp; $V$3 &amp; X68)</f>
        <v>0</v>
      </c>
      <c r="O68" s="177">
        <f t="shared" ref="O68:O98" ca="1" si="26">INDIRECT("BYPL_ISGS_exbus!" &amp; $V$3 &amp; X68)</f>
        <v>0</v>
      </c>
      <c r="P68" s="177">
        <f t="shared" ref="P68:P98" ca="1" si="27">INDIRECT("TPDDL_ISGS_exbus!" &amp; $V$3 &amp; X68)</f>
        <v>0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0</v>
      </c>
      <c r="W68" s="47"/>
      <c r="X68" s="47">
        <v>68</v>
      </c>
    </row>
    <row r="69" spans="1:24">
      <c r="A69" s="62" t="s">
        <v>111</v>
      </c>
      <c r="B69" s="171">
        <f t="shared" ca="1" si="18"/>
        <v>0</v>
      </c>
      <c r="C69" s="176">
        <f t="shared" ca="1" si="19"/>
        <v>0</v>
      </c>
      <c r="D69" s="177">
        <f t="shared" ca="1" si="19"/>
        <v>0</v>
      </c>
      <c r="E69" s="177">
        <f t="shared" ca="1" si="19"/>
        <v>0</v>
      </c>
      <c r="F69" s="178">
        <f t="shared" ca="1" si="19"/>
        <v>0</v>
      </c>
      <c r="G69" s="179">
        <f t="shared" ca="1" si="16"/>
        <v>0</v>
      </c>
      <c r="H69" s="179">
        <f t="shared" ca="1" si="17"/>
        <v>0</v>
      </c>
      <c r="I69" s="180">
        <f t="shared" ca="1" si="20"/>
        <v>0</v>
      </c>
      <c r="J69" s="177">
        <f t="shared" ca="1" si="21"/>
        <v>0</v>
      </c>
      <c r="K69" s="177">
        <f t="shared" ca="1" si="22"/>
        <v>0</v>
      </c>
      <c r="L69" s="177">
        <f t="shared" ca="1" si="23"/>
        <v>0</v>
      </c>
      <c r="M69" s="178">
        <f t="shared" ca="1" si="24"/>
        <v>0</v>
      </c>
      <c r="N69" s="176">
        <f t="shared" ca="1" si="25"/>
        <v>0</v>
      </c>
      <c r="O69" s="177">
        <f t="shared" ca="1" si="26"/>
        <v>0</v>
      </c>
      <c r="P69" s="177">
        <f t="shared" ca="1" si="27"/>
        <v>0</v>
      </c>
      <c r="Q69" s="177">
        <f t="shared" ca="1" si="28"/>
        <v>0</v>
      </c>
      <c r="R69" s="178">
        <f t="shared" ca="1" si="29"/>
        <v>0</v>
      </c>
      <c r="W69" s="47"/>
      <c r="X69" s="47">
        <v>69</v>
      </c>
    </row>
    <row r="70" spans="1:24">
      <c r="A70" s="62" t="s">
        <v>112</v>
      </c>
      <c r="B70" s="171">
        <f t="shared" ca="1" si="18"/>
        <v>0</v>
      </c>
      <c r="C70" s="176">
        <f t="shared" ca="1" si="19"/>
        <v>0</v>
      </c>
      <c r="D70" s="177">
        <f t="shared" ca="1" si="19"/>
        <v>0</v>
      </c>
      <c r="E70" s="177">
        <f t="shared" ca="1" si="19"/>
        <v>0</v>
      </c>
      <c r="F70" s="178">
        <f t="shared" ca="1" si="19"/>
        <v>0</v>
      </c>
      <c r="G70" s="179">
        <f t="shared" ca="1" si="16"/>
        <v>0</v>
      </c>
      <c r="H70" s="179">
        <f t="shared" ca="1" si="17"/>
        <v>0</v>
      </c>
      <c r="I70" s="180">
        <f t="shared" ca="1" si="20"/>
        <v>0</v>
      </c>
      <c r="J70" s="177">
        <f t="shared" ca="1" si="21"/>
        <v>0</v>
      </c>
      <c r="K70" s="177">
        <f t="shared" ca="1" si="22"/>
        <v>0</v>
      </c>
      <c r="L70" s="177">
        <f t="shared" ca="1" si="23"/>
        <v>0</v>
      </c>
      <c r="M70" s="178">
        <f t="shared" ca="1" si="24"/>
        <v>0</v>
      </c>
      <c r="N70" s="176">
        <f t="shared" ca="1" si="25"/>
        <v>0</v>
      </c>
      <c r="O70" s="177">
        <f t="shared" ca="1" si="26"/>
        <v>0</v>
      </c>
      <c r="P70" s="177">
        <f t="shared" ca="1" si="27"/>
        <v>0</v>
      </c>
      <c r="Q70" s="177">
        <f t="shared" ca="1" si="28"/>
        <v>0</v>
      </c>
      <c r="R70" s="178">
        <f t="shared" ca="1" si="29"/>
        <v>0</v>
      </c>
      <c r="W70" s="47"/>
      <c r="X70" s="47">
        <v>70</v>
      </c>
    </row>
    <row r="71" spans="1:24">
      <c r="A71" s="62" t="s">
        <v>113</v>
      </c>
      <c r="B71" s="171">
        <f t="shared" ca="1" si="18"/>
        <v>0</v>
      </c>
      <c r="C71" s="176">
        <f t="shared" ca="1" si="19"/>
        <v>0</v>
      </c>
      <c r="D71" s="177">
        <f t="shared" ca="1" si="19"/>
        <v>0</v>
      </c>
      <c r="E71" s="177">
        <f t="shared" ca="1" si="19"/>
        <v>0</v>
      </c>
      <c r="F71" s="178">
        <f t="shared" ca="1" si="19"/>
        <v>0</v>
      </c>
      <c r="G71" s="179">
        <f t="shared" ca="1" si="16"/>
        <v>0</v>
      </c>
      <c r="H71" s="179">
        <f t="shared" ca="1" si="17"/>
        <v>0</v>
      </c>
      <c r="I71" s="180">
        <f t="shared" ca="1" si="20"/>
        <v>0</v>
      </c>
      <c r="J71" s="177">
        <f t="shared" ca="1" si="21"/>
        <v>0</v>
      </c>
      <c r="K71" s="177">
        <f t="shared" ca="1" si="22"/>
        <v>0</v>
      </c>
      <c r="L71" s="177">
        <f t="shared" ca="1" si="23"/>
        <v>0</v>
      </c>
      <c r="M71" s="178">
        <f t="shared" ca="1" si="24"/>
        <v>0</v>
      </c>
      <c r="N71" s="176">
        <f t="shared" ca="1" si="25"/>
        <v>0</v>
      </c>
      <c r="O71" s="177">
        <f t="shared" ca="1" si="26"/>
        <v>0</v>
      </c>
      <c r="P71" s="177">
        <f t="shared" ca="1" si="27"/>
        <v>0</v>
      </c>
      <c r="Q71" s="177">
        <f t="shared" ca="1" si="28"/>
        <v>0</v>
      </c>
      <c r="R71" s="178">
        <f t="shared" ca="1" si="29"/>
        <v>0</v>
      </c>
      <c r="W71" s="47"/>
      <c r="X71" s="47">
        <v>71</v>
      </c>
    </row>
    <row r="72" spans="1:24">
      <c r="A72" s="62" t="s">
        <v>114</v>
      </c>
      <c r="B72" s="171">
        <f t="shared" ca="1" si="18"/>
        <v>0</v>
      </c>
      <c r="C72" s="176">
        <f t="shared" ca="1" si="19"/>
        <v>0</v>
      </c>
      <c r="D72" s="177">
        <f t="shared" ca="1" si="19"/>
        <v>0</v>
      </c>
      <c r="E72" s="177">
        <f t="shared" ca="1" si="19"/>
        <v>0</v>
      </c>
      <c r="F72" s="178">
        <f t="shared" ca="1" si="19"/>
        <v>0</v>
      </c>
      <c r="G72" s="179">
        <f t="shared" ca="1" si="16"/>
        <v>0</v>
      </c>
      <c r="H72" s="179">
        <f t="shared" ca="1" si="17"/>
        <v>0</v>
      </c>
      <c r="I72" s="180">
        <f t="shared" ca="1" si="20"/>
        <v>0</v>
      </c>
      <c r="J72" s="177">
        <f t="shared" ca="1" si="21"/>
        <v>0</v>
      </c>
      <c r="K72" s="177">
        <f t="shared" ca="1" si="22"/>
        <v>0</v>
      </c>
      <c r="L72" s="177">
        <f t="shared" ca="1" si="23"/>
        <v>0</v>
      </c>
      <c r="M72" s="178">
        <f t="shared" ca="1" si="24"/>
        <v>0</v>
      </c>
      <c r="N72" s="176">
        <f t="shared" ca="1" si="25"/>
        <v>0</v>
      </c>
      <c r="O72" s="177">
        <f t="shared" ca="1" si="26"/>
        <v>0</v>
      </c>
      <c r="P72" s="177">
        <f t="shared" ca="1" si="27"/>
        <v>0</v>
      </c>
      <c r="Q72" s="177">
        <f t="shared" ca="1" si="28"/>
        <v>0</v>
      </c>
      <c r="R72" s="178">
        <f t="shared" ca="1" si="29"/>
        <v>0</v>
      </c>
      <c r="W72" s="47"/>
      <c r="X72" s="47">
        <v>72</v>
      </c>
    </row>
    <row r="73" spans="1:24">
      <c r="A73" s="62" t="s">
        <v>115</v>
      </c>
      <c r="B73" s="171">
        <f t="shared" ca="1" si="18"/>
        <v>0</v>
      </c>
      <c r="C73" s="176">
        <f t="shared" ca="1" si="19"/>
        <v>0</v>
      </c>
      <c r="D73" s="177">
        <f t="shared" ca="1" si="19"/>
        <v>0</v>
      </c>
      <c r="E73" s="177">
        <f t="shared" ca="1" si="19"/>
        <v>0</v>
      </c>
      <c r="F73" s="178">
        <f t="shared" ca="1" si="19"/>
        <v>0</v>
      </c>
      <c r="G73" s="179">
        <f t="shared" ca="1" si="16"/>
        <v>0</v>
      </c>
      <c r="H73" s="179">
        <f t="shared" ca="1" si="17"/>
        <v>0</v>
      </c>
      <c r="I73" s="180">
        <f t="shared" ca="1" si="20"/>
        <v>0</v>
      </c>
      <c r="J73" s="177">
        <f t="shared" ca="1" si="21"/>
        <v>0</v>
      </c>
      <c r="K73" s="177">
        <f t="shared" ca="1" si="22"/>
        <v>0</v>
      </c>
      <c r="L73" s="177">
        <f t="shared" ca="1" si="23"/>
        <v>0</v>
      </c>
      <c r="M73" s="178">
        <f t="shared" ca="1" si="24"/>
        <v>0</v>
      </c>
      <c r="N73" s="176">
        <f t="shared" ca="1" si="25"/>
        <v>0</v>
      </c>
      <c r="O73" s="177">
        <f t="shared" ca="1" si="26"/>
        <v>0</v>
      </c>
      <c r="P73" s="177">
        <f t="shared" ca="1" si="27"/>
        <v>0</v>
      </c>
      <c r="Q73" s="177">
        <f t="shared" ca="1" si="28"/>
        <v>0</v>
      </c>
      <c r="R73" s="178">
        <f t="shared" ca="1" si="29"/>
        <v>0</v>
      </c>
      <c r="W73" s="47"/>
      <c r="X73" s="47">
        <v>73</v>
      </c>
    </row>
    <row r="74" spans="1:24">
      <c r="A74" s="62" t="s">
        <v>116</v>
      </c>
      <c r="B74" s="171">
        <f t="shared" ca="1" si="18"/>
        <v>0</v>
      </c>
      <c r="C74" s="176">
        <f t="shared" ca="1" si="19"/>
        <v>0</v>
      </c>
      <c r="D74" s="177">
        <f t="shared" ca="1" si="19"/>
        <v>0</v>
      </c>
      <c r="E74" s="177">
        <f t="shared" ca="1" si="19"/>
        <v>0</v>
      </c>
      <c r="F74" s="178">
        <f t="shared" ca="1" si="19"/>
        <v>0</v>
      </c>
      <c r="G74" s="179">
        <f t="shared" ca="1" si="16"/>
        <v>0</v>
      </c>
      <c r="H74" s="179">
        <f t="shared" ca="1" si="17"/>
        <v>0</v>
      </c>
      <c r="I74" s="180">
        <f t="shared" ca="1" si="20"/>
        <v>0</v>
      </c>
      <c r="J74" s="177">
        <f t="shared" ca="1" si="21"/>
        <v>0</v>
      </c>
      <c r="K74" s="177">
        <f t="shared" ca="1" si="22"/>
        <v>0</v>
      </c>
      <c r="L74" s="177">
        <f t="shared" ca="1" si="23"/>
        <v>0</v>
      </c>
      <c r="M74" s="178">
        <f t="shared" ca="1" si="24"/>
        <v>0</v>
      </c>
      <c r="N74" s="176">
        <f t="shared" ca="1" si="25"/>
        <v>0</v>
      </c>
      <c r="O74" s="177">
        <f t="shared" ca="1" si="26"/>
        <v>0</v>
      </c>
      <c r="P74" s="177">
        <f t="shared" ca="1" si="27"/>
        <v>0</v>
      </c>
      <c r="Q74" s="177">
        <f t="shared" ca="1" si="28"/>
        <v>0</v>
      </c>
      <c r="R74" s="178">
        <f t="shared" ca="1" si="29"/>
        <v>0</v>
      </c>
      <c r="W74" s="47"/>
      <c r="X74" s="47">
        <v>74</v>
      </c>
    </row>
    <row r="75" spans="1:24">
      <c r="A75" s="62" t="s">
        <v>117</v>
      </c>
      <c r="B75" s="171">
        <f t="shared" ca="1" si="18"/>
        <v>0</v>
      </c>
      <c r="C75" s="176">
        <f t="shared" ca="1" si="19"/>
        <v>0</v>
      </c>
      <c r="D75" s="177">
        <f t="shared" ca="1" si="19"/>
        <v>0</v>
      </c>
      <c r="E75" s="177">
        <f t="shared" ca="1" si="19"/>
        <v>0</v>
      </c>
      <c r="F75" s="178">
        <f t="shared" ca="1" si="19"/>
        <v>0</v>
      </c>
      <c r="G75" s="179">
        <f t="shared" ca="1" si="16"/>
        <v>0</v>
      </c>
      <c r="H75" s="179">
        <f t="shared" ca="1" si="17"/>
        <v>0</v>
      </c>
      <c r="I75" s="180">
        <f t="shared" ca="1" si="20"/>
        <v>0</v>
      </c>
      <c r="J75" s="177">
        <f t="shared" ca="1" si="21"/>
        <v>0</v>
      </c>
      <c r="K75" s="177">
        <f t="shared" ca="1" si="22"/>
        <v>0</v>
      </c>
      <c r="L75" s="177">
        <f t="shared" ca="1" si="23"/>
        <v>0</v>
      </c>
      <c r="M75" s="178">
        <f t="shared" ca="1" si="24"/>
        <v>0</v>
      </c>
      <c r="N75" s="176">
        <f t="shared" ca="1" si="25"/>
        <v>0</v>
      </c>
      <c r="O75" s="177">
        <f t="shared" ca="1" si="26"/>
        <v>0</v>
      </c>
      <c r="P75" s="177">
        <f t="shared" ca="1" si="27"/>
        <v>0</v>
      </c>
      <c r="Q75" s="177">
        <f t="shared" ca="1" si="28"/>
        <v>0</v>
      </c>
      <c r="R75" s="178">
        <f t="shared" ca="1" si="29"/>
        <v>0</v>
      </c>
      <c r="W75" s="47"/>
      <c r="X75" s="47">
        <v>75</v>
      </c>
    </row>
    <row r="76" spans="1:24">
      <c r="A76" s="62" t="s">
        <v>118</v>
      </c>
      <c r="B76" s="171">
        <f t="shared" ca="1" si="18"/>
        <v>0</v>
      </c>
      <c r="C76" s="176">
        <f t="shared" ca="1" si="19"/>
        <v>0</v>
      </c>
      <c r="D76" s="177">
        <f t="shared" ca="1" si="19"/>
        <v>0</v>
      </c>
      <c r="E76" s="177">
        <f t="shared" ca="1" si="19"/>
        <v>0</v>
      </c>
      <c r="F76" s="178">
        <f t="shared" ca="1" si="19"/>
        <v>0</v>
      </c>
      <c r="G76" s="179">
        <f t="shared" ca="1" si="16"/>
        <v>0</v>
      </c>
      <c r="H76" s="179">
        <f t="shared" ca="1" si="17"/>
        <v>0</v>
      </c>
      <c r="I76" s="180">
        <f t="shared" ca="1" si="20"/>
        <v>0</v>
      </c>
      <c r="J76" s="177">
        <f t="shared" ca="1" si="21"/>
        <v>0</v>
      </c>
      <c r="K76" s="177">
        <f t="shared" ca="1" si="22"/>
        <v>0</v>
      </c>
      <c r="L76" s="177">
        <f t="shared" ca="1" si="23"/>
        <v>0</v>
      </c>
      <c r="M76" s="178">
        <f t="shared" ca="1" si="24"/>
        <v>0</v>
      </c>
      <c r="N76" s="176">
        <f t="shared" ca="1" si="25"/>
        <v>0</v>
      </c>
      <c r="O76" s="177">
        <f t="shared" ca="1" si="26"/>
        <v>0</v>
      </c>
      <c r="P76" s="177">
        <f t="shared" ca="1" si="27"/>
        <v>0</v>
      </c>
      <c r="Q76" s="177">
        <f t="shared" ca="1" si="28"/>
        <v>0</v>
      </c>
      <c r="R76" s="178">
        <f t="shared" ca="1" si="29"/>
        <v>0</v>
      </c>
      <c r="W76" s="47"/>
      <c r="X76" s="47">
        <v>76</v>
      </c>
    </row>
    <row r="77" spans="1:24">
      <c r="A77" s="62" t="s">
        <v>119</v>
      </c>
      <c r="B77" s="171">
        <f t="shared" ca="1" si="18"/>
        <v>0</v>
      </c>
      <c r="C77" s="176">
        <f t="shared" ca="1" si="19"/>
        <v>0</v>
      </c>
      <c r="D77" s="177">
        <f t="shared" ca="1" si="19"/>
        <v>0</v>
      </c>
      <c r="E77" s="177">
        <f t="shared" ca="1" si="19"/>
        <v>0</v>
      </c>
      <c r="F77" s="178">
        <f t="shared" ca="1" si="19"/>
        <v>0</v>
      </c>
      <c r="G77" s="179">
        <f t="shared" ca="1" si="16"/>
        <v>0</v>
      </c>
      <c r="H77" s="179">
        <f t="shared" ca="1" si="17"/>
        <v>0</v>
      </c>
      <c r="I77" s="180">
        <f t="shared" ca="1" si="20"/>
        <v>0</v>
      </c>
      <c r="J77" s="177">
        <f t="shared" ca="1" si="21"/>
        <v>0</v>
      </c>
      <c r="K77" s="177">
        <f t="shared" ca="1" si="22"/>
        <v>0</v>
      </c>
      <c r="L77" s="177">
        <f t="shared" ca="1" si="23"/>
        <v>0</v>
      </c>
      <c r="M77" s="178">
        <f t="shared" ca="1" si="24"/>
        <v>0</v>
      </c>
      <c r="N77" s="176">
        <f t="shared" ca="1" si="25"/>
        <v>0</v>
      </c>
      <c r="O77" s="177">
        <f t="shared" ca="1" si="26"/>
        <v>0</v>
      </c>
      <c r="P77" s="177">
        <f t="shared" ca="1" si="27"/>
        <v>0</v>
      </c>
      <c r="Q77" s="177">
        <f t="shared" ca="1" si="28"/>
        <v>0</v>
      </c>
      <c r="R77" s="178">
        <f t="shared" ca="1" si="29"/>
        <v>0</v>
      </c>
      <c r="W77" s="47"/>
      <c r="X77" s="47">
        <v>77</v>
      </c>
    </row>
    <row r="78" spans="1:24">
      <c r="A78" s="62" t="s">
        <v>120</v>
      </c>
      <c r="B78" s="171">
        <f t="shared" ca="1" si="18"/>
        <v>0</v>
      </c>
      <c r="C78" s="176">
        <f t="shared" ca="1" si="19"/>
        <v>0</v>
      </c>
      <c r="D78" s="177">
        <f t="shared" ca="1" si="19"/>
        <v>0</v>
      </c>
      <c r="E78" s="177">
        <f t="shared" ca="1" si="19"/>
        <v>0</v>
      </c>
      <c r="F78" s="178">
        <f t="shared" ca="1" si="19"/>
        <v>0</v>
      </c>
      <c r="G78" s="179">
        <f t="shared" ca="1" si="16"/>
        <v>0</v>
      </c>
      <c r="H78" s="179">
        <f t="shared" ca="1" si="17"/>
        <v>0</v>
      </c>
      <c r="I78" s="180">
        <f t="shared" ca="1" si="20"/>
        <v>0</v>
      </c>
      <c r="J78" s="177">
        <f t="shared" ca="1" si="21"/>
        <v>0</v>
      </c>
      <c r="K78" s="177">
        <f t="shared" ca="1" si="22"/>
        <v>0</v>
      </c>
      <c r="L78" s="177">
        <f t="shared" ca="1" si="23"/>
        <v>0</v>
      </c>
      <c r="M78" s="178">
        <f t="shared" ca="1" si="24"/>
        <v>0</v>
      </c>
      <c r="N78" s="176">
        <f t="shared" ca="1" si="25"/>
        <v>0</v>
      </c>
      <c r="O78" s="177">
        <f t="shared" ca="1" si="26"/>
        <v>0</v>
      </c>
      <c r="P78" s="177">
        <f t="shared" ca="1" si="27"/>
        <v>0</v>
      </c>
      <c r="Q78" s="177">
        <f t="shared" ca="1" si="28"/>
        <v>0</v>
      </c>
      <c r="R78" s="178">
        <f t="shared" ca="1" si="29"/>
        <v>0</v>
      </c>
      <c r="W78" s="47"/>
      <c r="X78" s="47">
        <v>78</v>
      </c>
    </row>
    <row r="79" spans="1:24">
      <c r="A79" s="62" t="s">
        <v>121</v>
      </c>
      <c r="B79" s="171">
        <f t="shared" ca="1" si="18"/>
        <v>0</v>
      </c>
      <c r="C79" s="176">
        <f t="shared" ca="1" si="19"/>
        <v>0</v>
      </c>
      <c r="D79" s="177">
        <f t="shared" ca="1" si="19"/>
        <v>0</v>
      </c>
      <c r="E79" s="177">
        <f t="shared" ca="1" si="19"/>
        <v>0</v>
      </c>
      <c r="F79" s="178">
        <f t="shared" ca="1" si="19"/>
        <v>0</v>
      </c>
      <c r="G79" s="179">
        <f t="shared" ca="1" si="16"/>
        <v>0</v>
      </c>
      <c r="H79" s="179">
        <f t="shared" ca="1" si="17"/>
        <v>0</v>
      </c>
      <c r="I79" s="180">
        <f t="shared" ca="1" si="20"/>
        <v>0</v>
      </c>
      <c r="J79" s="177">
        <f t="shared" ca="1" si="21"/>
        <v>0</v>
      </c>
      <c r="K79" s="177">
        <f t="shared" ca="1" si="22"/>
        <v>0</v>
      </c>
      <c r="L79" s="177">
        <f t="shared" ca="1" si="23"/>
        <v>0</v>
      </c>
      <c r="M79" s="178">
        <f t="shared" ca="1" si="24"/>
        <v>0</v>
      </c>
      <c r="N79" s="176">
        <f t="shared" ca="1" si="25"/>
        <v>0</v>
      </c>
      <c r="O79" s="177">
        <f t="shared" ca="1" si="26"/>
        <v>0</v>
      </c>
      <c r="P79" s="177">
        <f t="shared" ca="1" si="27"/>
        <v>0</v>
      </c>
      <c r="Q79" s="177">
        <f t="shared" ca="1" si="28"/>
        <v>0</v>
      </c>
      <c r="R79" s="178">
        <f t="shared" ca="1" si="29"/>
        <v>0</v>
      </c>
      <c r="W79" s="47"/>
      <c r="X79" s="47">
        <v>79</v>
      </c>
    </row>
    <row r="80" spans="1:24">
      <c r="A80" s="62" t="s">
        <v>122</v>
      </c>
      <c r="B80" s="171">
        <f t="shared" ca="1" si="18"/>
        <v>0</v>
      </c>
      <c r="C80" s="176">
        <f t="shared" ca="1" si="19"/>
        <v>0</v>
      </c>
      <c r="D80" s="177">
        <f t="shared" ca="1" si="19"/>
        <v>0</v>
      </c>
      <c r="E80" s="177">
        <f t="shared" ca="1" si="19"/>
        <v>0</v>
      </c>
      <c r="F80" s="178">
        <f t="shared" ca="1" si="19"/>
        <v>0</v>
      </c>
      <c r="G80" s="179">
        <f t="shared" ca="1" si="16"/>
        <v>0</v>
      </c>
      <c r="H80" s="179">
        <f t="shared" ca="1" si="17"/>
        <v>0</v>
      </c>
      <c r="I80" s="180">
        <f t="shared" ca="1" si="20"/>
        <v>0</v>
      </c>
      <c r="J80" s="177">
        <f t="shared" ca="1" si="21"/>
        <v>0</v>
      </c>
      <c r="K80" s="177">
        <f t="shared" ca="1" si="22"/>
        <v>0</v>
      </c>
      <c r="L80" s="177">
        <f t="shared" ca="1" si="23"/>
        <v>0</v>
      </c>
      <c r="M80" s="178">
        <f t="shared" ca="1" si="24"/>
        <v>0</v>
      </c>
      <c r="N80" s="176">
        <f t="shared" ca="1" si="25"/>
        <v>0</v>
      </c>
      <c r="O80" s="177">
        <f t="shared" ca="1" si="26"/>
        <v>0</v>
      </c>
      <c r="P80" s="177">
        <f t="shared" ca="1" si="27"/>
        <v>0</v>
      </c>
      <c r="Q80" s="177">
        <f t="shared" ca="1" si="28"/>
        <v>0</v>
      </c>
      <c r="R80" s="178">
        <f t="shared" ca="1" si="29"/>
        <v>0</v>
      </c>
      <c r="W80" s="47"/>
      <c r="X80" s="47">
        <v>80</v>
      </c>
    </row>
    <row r="81" spans="1:24">
      <c r="A81" s="62" t="s">
        <v>123</v>
      </c>
      <c r="B81" s="171">
        <f t="shared" ca="1" si="18"/>
        <v>0</v>
      </c>
      <c r="C81" s="176">
        <f t="shared" ca="1" si="19"/>
        <v>0</v>
      </c>
      <c r="D81" s="177">
        <f t="shared" ca="1" si="19"/>
        <v>0</v>
      </c>
      <c r="E81" s="177">
        <f t="shared" ca="1" si="19"/>
        <v>0</v>
      </c>
      <c r="F81" s="178">
        <f t="shared" ca="1" si="19"/>
        <v>0</v>
      </c>
      <c r="G81" s="179">
        <f t="shared" ca="1" si="16"/>
        <v>0</v>
      </c>
      <c r="H81" s="179">
        <f t="shared" ca="1" si="17"/>
        <v>0</v>
      </c>
      <c r="I81" s="180">
        <f t="shared" ca="1" si="20"/>
        <v>0</v>
      </c>
      <c r="J81" s="177">
        <f t="shared" ca="1" si="21"/>
        <v>0</v>
      </c>
      <c r="K81" s="177">
        <f t="shared" ca="1" si="22"/>
        <v>0</v>
      </c>
      <c r="L81" s="177">
        <f t="shared" ca="1" si="23"/>
        <v>0</v>
      </c>
      <c r="M81" s="178">
        <f t="shared" ca="1" si="24"/>
        <v>0</v>
      </c>
      <c r="N81" s="176">
        <f t="shared" ca="1" si="25"/>
        <v>0</v>
      </c>
      <c r="O81" s="177">
        <f t="shared" ca="1" si="26"/>
        <v>0</v>
      </c>
      <c r="P81" s="177">
        <f t="shared" ca="1" si="27"/>
        <v>0</v>
      </c>
      <c r="Q81" s="177">
        <f t="shared" ca="1" si="28"/>
        <v>0</v>
      </c>
      <c r="R81" s="178">
        <f t="shared" ca="1" si="29"/>
        <v>0</v>
      </c>
      <c r="W81" s="47"/>
      <c r="X81" s="47">
        <v>81</v>
      </c>
    </row>
    <row r="82" spans="1:24">
      <c r="A82" s="62" t="s">
        <v>124</v>
      </c>
      <c r="B82" s="171">
        <f t="shared" ca="1" si="18"/>
        <v>0</v>
      </c>
      <c r="C82" s="176">
        <f t="shared" ca="1" si="19"/>
        <v>0</v>
      </c>
      <c r="D82" s="177">
        <f t="shared" ca="1" si="19"/>
        <v>0</v>
      </c>
      <c r="E82" s="177">
        <f t="shared" ca="1" si="19"/>
        <v>0</v>
      </c>
      <c r="F82" s="178">
        <f t="shared" ca="1" si="19"/>
        <v>0</v>
      </c>
      <c r="G82" s="179">
        <f t="shared" ca="1" si="16"/>
        <v>0</v>
      </c>
      <c r="H82" s="179">
        <f t="shared" ca="1" si="17"/>
        <v>0</v>
      </c>
      <c r="I82" s="180">
        <f t="shared" ca="1" si="20"/>
        <v>0</v>
      </c>
      <c r="J82" s="177">
        <f t="shared" ca="1" si="21"/>
        <v>0</v>
      </c>
      <c r="K82" s="177">
        <f t="shared" ca="1" si="22"/>
        <v>0</v>
      </c>
      <c r="L82" s="177">
        <f t="shared" ca="1" si="23"/>
        <v>0</v>
      </c>
      <c r="M82" s="178">
        <f t="shared" ca="1" si="24"/>
        <v>0</v>
      </c>
      <c r="N82" s="176">
        <f t="shared" ca="1" si="25"/>
        <v>0</v>
      </c>
      <c r="O82" s="177">
        <f t="shared" ca="1" si="26"/>
        <v>0</v>
      </c>
      <c r="P82" s="177">
        <f t="shared" ca="1" si="27"/>
        <v>0</v>
      </c>
      <c r="Q82" s="177">
        <f t="shared" ca="1" si="28"/>
        <v>0</v>
      </c>
      <c r="R82" s="178">
        <f t="shared" ca="1" si="29"/>
        <v>0</v>
      </c>
      <c r="W82" s="47"/>
      <c r="X82" s="47">
        <v>82</v>
      </c>
    </row>
    <row r="83" spans="1:24">
      <c r="A83" s="62" t="s">
        <v>125</v>
      </c>
      <c r="B83" s="171">
        <f t="shared" ca="1" si="18"/>
        <v>0</v>
      </c>
      <c r="C83" s="176">
        <f t="shared" ca="1" si="19"/>
        <v>0</v>
      </c>
      <c r="D83" s="177">
        <f t="shared" ca="1" si="19"/>
        <v>0</v>
      </c>
      <c r="E83" s="177">
        <f t="shared" ca="1" si="19"/>
        <v>0</v>
      </c>
      <c r="F83" s="178">
        <f t="shared" ca="1" si="19"/>
        <v>0</v>
      </c>
      <c r="G83" s="179">
        <f t="shared" ca="1" si="16"/>
        <v>0</v>
      </c>
      <c r="H83" s="179">
        <f t="shared" ca="1" si="17"/>
        <v>0</v>
      </c>
      <c r="I83" s="180">
        <f t="shared" ca="1" si="20"/>
        <v>0</v>
      </c>
      <c r="J83" s="177">
        <f t="shared" ca="1" si="21"/>
        <v>0</v>
      </c>
      <c r="K83" s="177">
        <f t="shared" ca="1" si="22"/>
        <v>0</v>
      </c>
      <c r="L83" s="177">
        <f t="shared" ca="1" si="23"/>
        <v>0</v>
      </c>
      <c r="M83" s="178">
        <f t="shared" ca="1" si="24"/>
        <v>0</v>
      </c>
      <c r="N83" s="176">
        <f t="shared" ca="1" si="25"/>
        <v>0</v>
      </c>
      <c r="O83" s="177">
        <f t="shared" ca="1" si="26"/>
        <v>0</v>
      </c>
      <c r="P83" s="177">
        <f t="shared" ca="1" si="27"/>
        <v>0</v>
      </c>
      <c r="Q83" s="177">
        <f t="shared" ca="1" si="28"/>
        <v>0</v>
      </c>
      <c r="R83" s="178">
        <f t="shared" ca="1" si="29"/>
        <v>0</v>
      </c>
      <c r="W83" s="47"/>
      <c r="X83" s="47">
        <v>83</v>
      </c>
    </row>
    <row r="84" spans="1:24">
      <c r="A84" s="62" t="s">
        <v>126</v>
      </c>
      <c r="B84" s="171">
        <f t="shared" ca="1" si="18"/>
        <v>0</v>
      </c>
      <c r="C84" s="176">
        <f t="shared" ca="1" si="19"/>
        <v>0</v>
      </c>
      <c r="D84" s="177">
        <f t="shared" ca="1" si="19"/>
        <v>0</v>
      </c>
      <c r="E84" s="177">
        <f t="shared" ca="1" si="19"/>
        <v>0</v>
      </c>
      <c r="F84" s="178">
        <f t="shared" ca="1" si="19"/>
        <v>0</v>
      </c>
      <c r="G84" s="179">
        <f t="shared" ca="1" si="16"/>
        <v>0</v>
      </c>
      <c r="H84" s="179">
        <f t="shared" ca="1" si="17"/>
        <v>0</v>
      </c>
      <c r="I84" s="180">
        <f t="shared" ca="1" si="20"/>
        <v>0</v>
      </c>
      <c r="J84" s="177">
        <f t="shared" ca="1" si="21"/>
        <v>0</v>
      </c>
      <c r="K84" s="177">
        <f t="shared" ca="1" si="22"/>
        <v>0</v>
      </c>
      <c r="L84" s="177">
        <f t="shared" ca="1" si="23"/>
        <v>0</v>
      </c>
      <c r="M84" s="178">
        <f t="shared" ca="1" si="24"/>
        <v>0</v>
      </c>
      <c r="N84" s="176">
        <f t="shared" ca="1" si="25"/>
        <v>0</v>
      </c>
      <c r="O84" s="177">
        <f t="shared" ca="1" si="26"/>
        <v>0</v>
      </c>
      <c r="P84" s="177">
        <f t="shared" ca="1" si="27"/>
        <v>0</v>
      </c>
      <c r="Q84" s="177">
        <f t="shared" ca="1" si="28"/>
        <v>0</v>
      </c>
      <c r="R84" s="178">
        <f t="shared" ca="1" si="29"/>
        <v>0</v>
      </c>
      <c r="W84" s="47"/>
      <c r="X84" s="47">
        <v>84</v>
      </c>
    </row>
    <row r="85" spans="1:24">
      <c r="A85" s="62" t="s">
        <v>127</v>
      </c>
      <c r="B85" s="171">
        <f t="shared" ca="1" si="18"/>
        <v>0</v>
      </c>
      <c r="C85" s="176">
        <f t="shared" ca="1" si="19"/>
        <v>0</v>
      </c>
      <c r="D85" s="177">
        <f t="shared" ca="1" si="19"/>
        <v>0</v>
      </c>
      <c r="E85" s="177">
        <f t="shared" ca="1" si="19"/>
        <v>0</v>
      </c>
      <c r="F85" s="178">
        <f t="shared" ca="1" si="19"/>
        <v>0</v>
      </c>
      <c r="G85" s="179">
        <f t="shared" ca="1" si="16"/>
        <v>0</v>
      </c>
      <c r="H85" s="179">
        <f t="shared" ca="1" si="17"/>
        <v>0</v>
      </c>
      <c r="I85" s="180">
        <f t="shared" ca="1" si="20"/>
        <v>0</v>
      </c>
      <c r="J85" s="177">
        <f t="shared" ca="1" si="21"/>
        <v>0</v>
      </c>
      <c r="K85" s="177">
        <f t="shared" ca="1" si="22"/>
        <v>0</v>
      </c>
      <c r="L85" s="177">
        <f t="shared" ca="1" si="23"/>
        <v>0</v>
      </c>
      <c r="M85" s="178">
        <f t="shared" ca="1" si="24"/>
        <v>0</v>
      </c>
      <c r="N85" s="176">
        <f t="shared" ca="1" si="25"/>
        <v>0</v>
      </c>
      <c r="O85" s="177">
        <f t="shared" ca="1" si="26"/>
        <v>0</v>
      </c>
      <c r="P85" s="177">
        <f t="shared" ca="1" si="27"/>
        <v>0</v>
      </c>
      <c r="Q85" s="177">
        <f t="shared" ca="1" si="28"/>
        <v>0</v>
      </c>
      <c r="R85" s="178">
        <f t="shared" ca="1" si="29"/>
        <v>0</v>
      </c>
      <c r="W85" s="47"/>
      <c r="X85" s="47">
        <v>85</v>
      </c>
    </row>
    <row r="86" spans="1:24">
      <c r="A86" s="62" t="s">
        <v>128</v>
      </c>
      <c r="B86" s="171">
        <f t="shared" ca="1" si="18"/>
        <v>0</v>
      </c>
      <c r="C86" s="176">
        <f t="shared" ca="1" si="19"/>
        <v>0</v>
      </c>
      <c r="D86" s="177">
        <f t="shared" ca="1" si="19"/>
        <v>0</v>
      </c>
      <c r="E86" s="177">
        <f t="shared" ca="1" si="19"/>
        <v>0</v>
      </c>
      <c r="F86" s="178">
        <f t="shared" ca="1" si="19"/>
        <v>0</v>
      </c>
      <c r="G86" s="179">
        <f t="shared" ca="1" si="16"/>
        <v>0</v>
      </c>
      <c r="H86" s="179">
        <f t="shared" ca="1" si="17"/>
        <v>0</v>
      </c>
      <c r="I86" s="180">
        <f t="shared" ca="1" si="20"/>
        <v>0</v>
      </c>
      <c r="J86" s="177">
        <f t="shared" ca="1" si="21"/>
        <v>0</v>
      </c>
      <c r="K86" s="177">
        <f t="shared" ca="1" si="22"/>
        <v>0</v>
      </c>
      <c r="L86" s="177">
        <f t="shared" ca="1" si="23"/>
        <v>0</v>
      </c>
      <c r="M86" s="178">
        <f t="shared" ca="1" si="24"/>
        <v>0</v>
      </c>
      <c r="N86" s="176">
        <f t="shared" ca="1" si="25"/>
        <v>0</v>
      </c>
      <c r="O86" s="177">
        <f t="shared" ca="1" si="26"/>
        <v>0</v>
      </c>
      <c r="P86" s="177">
        <f t="shared" ca="1" si="27"/>
        <v>0</v>
      </c>
      <c r="Q86" s="177">
        <f t="shared" ca="1" si="28"/>
        <v>0</v>
      </c>
      <c r="R86" s="178">
        <f t="shared" ca="1" si="29"/>
        <v>0</v>
      </c>
      <c r="W86" s="47"/>
      <c r="X86" s="47">
        <v>86</v>
      </c>
    </row>
    <row r="87" spans="1:24">
      <c r="A87" s="62" t="s">
        <v>129</v>
      </c>
      <c r="B87" s="171">
        <f t="shared" ca="1" si="18"/>
        <v>0</v>
      </c>
      <c r="C87" s="176">
        <f t="shared" ca="1" si="19"/>
        <v>0</v>
      </c>
      <c r="D87" s="177">
        <f t="shared" ca="1" si="19"/>
        <v>0</v>
      </c>
      <c r="E87" s="177">
        <f t="shared" ca="1" si="19"/>
        <v>0</v>
      </c>
      <c r="F87" s="178">
        <f t="shared" ca="1" si="19"/>
        <v>0</v>
      </c>
      <c r="G87" s="179">
        <f t="shared" ca="1" si="16"/>
        <v>0</v>
      </c>
      <c r="H87" s="179">
        <f t="shared" ca="1" si="17"/>
        <v>0</v>
      </c>
      <c r="I87" s="180">
        <f t="shared" ca="1" si="20"/>
        <v>0</v>
      </c>
      <c r="J87" s="177">
        <f t="shared" ca="1" si="21"/>
        <v>0</v>
      </c>
      <c r="K87" s="177">
        <f t="shared" ca="1" si="22"/>
        <v>0</v>
      </c>
      <c r="L87" s="177">
        <f t="shared" ca="1" si="23"/>
        <v>0</v>
      </c>
      <c r="M87" s="178">
        <f t="shared" ca="1" si="24"/>
        <v>0</v>
      </c>
      <c r="N87" s="176">
        <f t="shared" ca="1" si="25"/>
        <v>0</v>
      </c>
      <c r="O87" s="177">
        <f t="shared" ca="1" si="26"/>
        <v>0</v>
      </c>
      <c r="P87" s="177">
        <f t="shared" ca="1" si="27"/>
        <v>0</v>
      </c>
      <c r="Q87" s="177">
        <f t="shared" ca="1" si="28"/>
        <v>0</v>
      </c>
      <c r="R87" s="178">
        <f t="shared" ca="1" si="29"/>
        <v>0</v>
      </c>
      <c r="W87" s="47"/>
      <c r="X87" s="47">
        <v>87</v>
      </c>
    </row>
    <row r="88" spans="1:24">
      <c r="A88" s="62" t="s">
        <v>130</v>
      </c>
      <c r="B88" s="171">
        <f t="shared" ca="1" si="18"/>
        <v>0</v>
      </c>
      <c r="C88" s="176">
        <f t="shared" ca="1" si="19"/>
        <v>0</v>
      </c>
      <c r="D88" s="177">
        <f t="shared" ca="1" si="19"/>
        <v>0</v>
      </c>
      <c r="E88" s="177">
        <f t="shared" ca="1" si="19"/>
        <v>0</v>
      </c>
      <c r="F88" s="178">
        <f t="shared" ca="1" si="19"/>
        <v>0</v>
      </c>
      <c r="G88" s="179">
        <f t="shared" ca="1" si="16"/>
        <v>0</v>
      </c>
      <c r="H88" s="179">
        <f t="shared" ca="1" si="17"/>
        <v>0</v>
      </c>
      <c r="I88" s="180">
        <f t="shared" ca="1" si="20"/>
        <v>0</v>
      </c>
      <c r="J88" s="177">
        <f t="shared" ca="1" si="21"/>
        <v>0</v>
      </c>
      <c r="K88" s="177">
        <f t="shared" ca="1" si="22"/>
        <v>0</v>
      </c>
      <c r="L88" s="177">
        <f t="shared" ca="1" si="23"/>
        <v>0</v>
      </c>
      <c r="M88" s="178">
        <f t="shared" ca="1" si="24"/>
        <v>0</v>
      </c>
      <c r="N88" s="176">
        <f t="shared" ca="1" si="25"/>
        <v>0</v>
      </c>
      <c r="O88" s="177">
        <f t="shared" ca="1" si="26"/>
        <v>0</v>
      </c>
      <c r="P88" s="177">
        <f t="shared" ca="1" si="27"/>
        <v>0</v>
      </c>
      <c r="Q88" s="177">
        <f t="shared" ca="1" si="28"/>
        <v>0</v>
      </c>
      <c r="R88" s="178">
        <f t="shared" ca="1" si="29"/>
        <v>0</v>
      </c>
      <c r="W88" s="47"/>
      <c r="X88" s="47">
        <v>88</v>
      </c>
    </row>
    <row r="89" spans="1:24">
      <c r="A89" s="62" t="s">
        <v>131</v>
      </c>
      <c r="B89" s="171">
        <f t="shared" ca="1" si="18"/>
        <v>0</v>
      </c>
      <c r="C89" s="176">
        <f t="shared" ca="1" si="19"/>
        <v>0</v>
      </c>
      <c r="D89" s="177">
        <f t="shared" ca="1" si="19"/>
        <v>0</v>
      </c>
      <c r="E89" s="177">
        <f t="shared" ca="1" si="19"/>
        <v>0</v>
      </c>
      <c r="F89" s="178">
        <f t="shared" ca="1" si="19"/>
        <v>0</v>
      </c>
      <c r="G89" s="179">
        <f t="shared" ca="1" si="16"/>
        <v>0</v>
      </c>
      <c r="H89" s="179">
        <f t="shared" ca="1" si="17"/>
        <v>0</v>
      </c>
      <c r="I89" s="180">
        <f t="shared" ca="1" si="20"/>
        <v>0</v>
      </c>
      <c r="J89" s="177">
        <f t="shared" ca="1" si="21"/>
        <v>0</v>
      </c>
      <c r="K89" s="177">
        <f t="shared" ca="1" si="22"/>
        <v>0</v>
      </c>
      <c r="L89" s="177">
        <f t="shared" ca="1" si="23"/>
        <v>0</v>
      </c>
      <c r="M89" s="178">
        <f t="shared" ca="1" si="24"/>
        <v>0</v>
      </c>
      <c r="N89" s="176">
        <f t="shared" ca="1" si="25"/>
        <v>0</v>
      </c>
      <c r="O89" s="177">
        <f t="shared" ca="1" si="26"/>
        <v>0</v>
      </c>
      <c r="P89" s="177">
        <f t="shared" ca="1" si="27"/>
        <v>0</v>
      </c>
      <c r="Q89" s="177">
        <f t="shared" ca="1" si="28"/>
        <v>0</v>
      </c>
      <c r="R89" s="178">
        <f t="shared" ca="1" si="29"/>
        <v>0</v>
      </c>
      <c r="W89" s="47"/>
      <c r="X89" s="47">
        <v>89</v>
      </c>
    </row>
    <row r="90" spans="1:24">
      <c r="A90" s="62" t="s">
        <v>132</v>
      </c>
      <c r="B90" s="171">
        <f t="shared" ca="1" si="18"/>
        <v>0</v>
      </c>
      <c r="C90" s="176">
        <f t="shared" ca="1" si="19"/>
        <v>0</v>
      </c>
      <c r="D90" s="177">
        <f t="shared" ca="1" si="19"/>
        <v>0</v>
      </c>
      <c r="E90" s="177">
        <f t="shared" ca="1" si="19"/>
        <v>0</v>
      </c>
      <c r="F90" s="178">
        <f t="shared" ca="1" si="19"/>
        <v>0</v>
      </c>
      <c r="G90" s="179">
        <f t="shared" ca="1" si="16"/>
        <v>0</v>
      </c>
      <c r="H90" s="179">
        <f t="shared" ca="1" si="17"/>
        <v>0</v>
      </c>
      <c r="I90" s="180">
        <f t="shared" ca="1" si="20"/>
        <v>0</v>
      </c>
      <c r="J90" s="177">
        <f t="shared" ca="1" si="21"/>
        <v>0</v>
      </c>
      <c r="K90" s="177">
        <f t="shared" ca="1" si="22"/>
        <v>0</v>
      </c>
      <c r="L90" s="177">
        <f t="shared" ca="1" si="23"/>
        <v>0</v>
      </c>
      <c r="M90" s="178">
        <f t="shared" ca="1" si="24"/>
        <v>0</v>
      </c>
      <c r="N90" s="176">
        <f t="shared" ca="1" si="25"/>
        <v>0</v>
      </c>
      <c r="O90" s="177">
        <f t="shared" ca="1" si="26"/>
        <v>0</v>
      </c>
      <c r="P90" s="177">
        <f t="shared" ca="1" si="27"/>
        <v>0</v>
      </c>
      <c r="Q90" s="177">
        <f t="shared" ca="1" si="28"/>
        <v>0</v>
      </c>
      <c r="R90" s="178">
        <f t="shared" ca="1" si="29"/>
        <v>0</v>
      </c>
      <c r="W90" s="47"/>
      <c r="X90" s="47">
        <v>90</v>
      </c>
    </row>
    <row r="91" spans="1:24">
      <c r="A91" s="62" t="s">
        <v>133</v>
      </c>
      <c r="B91" s="171">
        <f t="shared" ca="1" si="18"/>
        <v>37.18</v>
      </c>
      <c r="C91" s="176">
        <f t="shared" ca="1" si="19"/>
        <v>27.736279999999997</v>
      </c>
      <c r="D91" s="177">
        <f t="shared" ca="1" si="19"/>
        <v>8.9343540000000026</v>
      </c>
      <c r="E91" s="177">
        <f t="shared" ca="1" si="19"/>
        <v>0.5093660000000001</v>
      </c>
      <c r="F91" s="178">
        <f t="shared" ca="1" si="19"/>
        <v>0</v>
      </c>
      <c r="G91" s="179">
        <f t="shared" ca="1" si="16"/>
        <v>0</v>
      </c>
      <c r="H91" s="179">
        <f t="shared" ca="1" si="17"/>
        <v>26.6</v>
      </c>
      <c r="I91" s="180">
        <f t="shared" ca="1" si="20"/>
        <v>19.84</v>
      </c>
      <c r="J91" s="177">
        <f t="shared" ca="1" si="21"/>
        <v>6.39</v>
      </c>
      <c r="K91" s="177">
        <f t="shared" ca="1" si="22"/>
        <v>0.36</v>
      </c>
      <c r="L91" s="177">
        <f t="shared" ca="1" si="23"/>
        <v>0</v>
      </c>
      <c r="M91" s="178">
        <f t="shared" ca="1" si="24"/>
        <v>26.59</v>
      </c>
      <c r="N91" s="176">
        <f t="shared" ca="1" si="25"/>
        <v>19.847461451673563</v>
      </c>
      <c r="O91" s="177">
        <f t="shared" ca="1" si="26"/>
        <v>6.3924031590823622</v>
      </c>
      <c r="P91" s="177">
        <f t="shared" ca="1" si="27"/>
        <v>0.36013538924407673</v>
      </c>
      <c r="Q91" s="177">
        <f t="shared" ca="1" si="28"/>
        <v>0</v>
      </c>
      <c r="R91" s="178">
        <f t="shared" ca="1" si="29"/>
        <v>26.600000000000005</v>
      </c>
      <c r="W91" s="47"/>
      <c r="X91" s="47">
        <v>91</v>
      </c>
    </row>
    <row r="92" spans="1:24">
      <c r="A92" s="62" t="s">
        <v>134</v>
      </c>
      <c r="B92" s="171">
        <f t="shared" ca="1" si="18"/>
        <v>52.05</v>
      </c>
      <c r="C92" s="176">
        <f t="shared" ca="1" si="19"/>
        <v>38.829299999999996</v>
      </c>
      <c r="D92" s="177">
        <f t="shared" ca="1" si="19"/>
        <v>12.507615000000001</v>
      </c>
      <c r="E92" s="177">
        <f t="shared" ca="1" si="19"/>
        <v>0.71308499999999997</v>
      </c>
      <c r="F92" s="178">
        <f t="shared" ca="1" si="19"/>
        <v>0</v>
      </c>
      <c r="G92" s="179">
        <f t="shared" ca="1" si="16"/>
        <v>0</v>
      </c>
      <c r="H92" s="179">
        <f t="shared" ca="1" si="17"/>
        <v>44.85</v>
      </c>
      <c r="I92" s="180">
        <f t="shared" ca="1" si="20"/>
        <v>33.46</v>
      </c>
      <c r="J92" s="177">
        <f t="shared" ca="1" si="21"/>
        <v>10.78</v>
      </c>
      <c r="K92" s="177">
        <f t="shared" ca="1" si="22"/>
        <v>0.61</v>
      </c>
      <c r="L92" s="177">
        <f t="shared" ca="1" si="23"/>
        <v>0</v>
      </c>
      <c r="M92" s="178">
        <f t="shared" ca="1" si="24"/>
        <v>44.85</v>
      </c>
      <c r="N92" s="176">
        <f t="shared" ca="1" si="25"/>
        <v>33.46</v>
      </c>
      <c r="O92" s="177">
        <f t="shared" ca="1" si="26"/>
        <v>10.78</v>
      </c>
      <c r="P92" s="177">
        <f t="shared" ca="1" si="27"/>
        <v>0.61</v>
      </c>
      <c r="Q92" s="177">
        <f t="shared" ca="1" si="28"/>
        <v>0</v>
      </c>
      <c r="R92" s="178">
        <f t="shared" ca="1" si="29"/>
        <v>44.85</v>
      </c>
      <c r="W92" s="47"/>
      <c r="X92" s="47">
        <v>92</v>
      </c>
    </row>
    <row r="93" spans="1:24">
      <c r="A93" s="62" t="s">
        <v>135</v>
      </c>
      <c r="B93" s="171">
        <f t="shared" ca="1" si="18"/>
        <v>52.05</v>
      </c>
      <c r="C93" s="176">
        <f t="shared" ca="1" si="19"/>
        <v>38.829299999999996</v>
      </c>
      <c r="D93" s="177">
        <f t="shared" ca="1" si="19"/>
        <v>12.507615000000001</v>
      </c>
      <c r="E93" s="177">
        <f t="shared" ca="1" si="19"/>
        <v>0.71308499999999997</v>
      </c>
      <c r="F93" s="178">
        <f t="shared" ca="1" si="19"/>
        <v>0</v>
      </c>
      <c r="G93" s="179">
        <f t="shared" ca="1" si="16"/>
        <v>0</v>
      </c>
      <c r="H93" s="179">
        <f t="shared" ca="1" si="17"/>
        <v>44.58</v>
      </c>
      <c r="I93" s="180">
        <f t="shared" ca="1" si="20"/>
        <v>33.26</v>
      </c>
      <c r="J93" s="177">
        <f t="shared" ca="1" si="21"/>
        <v>10.71</v>
      </c>
      <c r="K93" s="177">
        <f t="shared" ca="1" si="22"/>
        <v>0.61</v>
      </c>
      <c r="L93" s="177">
        <f t="shared" ca="1" si="23"/>
        <v>0</v>
      </c>
      <c r="M93" s="178">
        <f t="shared" ca="1" si="24"/>
        <v>44.58</v>
      </c>
      <c r="N93" s="176">
        <f t="shared" ca="1" si="25"/>
        <v>33.26</v>
      </c>
      <c r="O93" s="177">
        <f t="shared" ca="1" si="26"/>
        <v>10.71</v>
      </c>
      <c r="P93" s="177">
        <f t="shared" ca="1" si="27"/>
        <v>0.61</v>
      </c>
      <c r="Q93" s="177">
        <f t="shared" ca="1" si="28"/>
        <v>0</v>
      </c>
      <c r="R93" s="178">
        <f t="shared" ca="1" si="29"/>
        <v>44.58</v>
      </c>
      <c r="W93" s="47"/>
      <c r="X93" s="47">
        <v>93</v>
      </c>
    </row>
    <row r="94" spans="1:24">
      <c r="A94" s="62" t="s">
        <v>136</v>
      </c>
      <c r="B94" s="171">
        <f t="shared" ca="1" si="18"/>
        <v>74.349999999999994</v>
      </c>
      <c r="C94" s="176">
        <f t="shared" ca="1" si="19"/>
        <v>55.465099999999993</v>
      </c>
      <c r="D94" s="177">
        <f t="shared" ca="1" si="19"/>
        <v>17.866305000000001</v>
      </c>
      <c r="E94" s="177">
        <f t="shared" ca="1" si="19"/>
        <v>1.0185949999999999</v>
      </c>
      <c r="F94" s="178">
        <f t="shared" ca="1" si="19"/>
        <v>0</v>
      </c>
      <c r="G94" s="179">
        <f t="shared" ca="1" si="16"/>
        <v>0</v>
      </c>
      <c r="H94" s="179">
        <f t="shared" ca="1" si="17"/>
        <v>43.47</v>
      </c>
      <c r="I94" s="180">
        <f t="shared" ca="1" si="20"/>
        <v>32.43</v>
      </c>
      <c r="J94" s="177">
        <f t="shared" ca="1" si="21"/>
        <v>10.45</v>
      </c>
      <c r="K94" s="177">
        <f t="shared" ca="1" si="22"/>
        <v>0.6</v>
      </c>
      <c r="L94" s="177">
        <f t="shared" ca="1" si="23"/>
        <v>0</v>
      </c>
      <c r="M94" s="178">
        <f t="shared" ca="1" si="24"/>
        <v>43.48</v>
      </c>
      <c r="N94" s="176">
        <f t="shared" ca="1" si="25"/>
        <v>32.422541398344066</v>
      </c>
      <c r="O94" s="177">
        <f t="shared" ca="1" si="26"/>
        <v>10.447596596136155</v>
      </c>
      <c r="P94" s="177">
        <f t="shared" ca="1" si="27"/>
        <v>0.5998620055197792</v>
      </c>
      <c r="Q94" s="177">
        <f t="shared" ca="1" si="28"/>
        <v>0</v>
      </c>
      <c r="R94" s="178">
        <f t="shared" ca="1" si="29"/>
        <v>43.47</v>
      </c>
      <c r="W94" s="47"/>
      <c r="X94" s="47">
        <v>94</v>
      </c>
    </row>
    <row r="95" spans="1:24">
      <c r="A95" s="62" t="s">
        <v>137</v>
      </c>
      <c r="B95" s="171">
        <f t="shared" ca="1" si="18"/>
        <v>96.66</v>
      </c>
      <c r="C95" s="176">
        <f t="shared" ca="1" si="19"/>
        <v>72.10835999999999</v>
      </c>
      <c r="D95" s="177">
        <f t="shared" ca="1" si="19"/>
        <v>23.227398000000004</v>
      </c>
      <c r="E95" s="177">
        <f t="shared" ca="1" si="19"/>
        <v>1.3242420000000001</v>
      </c>
      <c r="F95" s="178">
        <f t="shared" ca="1" si="19"/>
        <v>0</v>
      </c>
      <c r="G95" s="179">
        <f t="shared" ca="1" si="16"/>
        <v>0</v>
      </c>
      <c r="H95" s="179">
        <f t="shared" ca="1" si="17"/>
        <v>42.24</v>
      </c>
      <c r="I95" s="180">
        <f t="shared" ca="1" si="20"/>
        <v>31.51</v>
      </c>
      <c r="J95" s="177">
        <f t="shared" ca="1" si="21"/>
        <v>10.15</v>
      </c>
      <c r="K95" s="177">
        <f t="shared" ca="1" si="22"/>
        <v>0.57999999999999996</v>
      </c>
      <c r="L95" s="177">
        <f t="shared" ca="1" si="23"/>
        <v>0</v>
      </c>
      <c r="M95" s="178">
        <f t="shared" ca="1" si="24"/>
        <v>42.24</v>
      </c>
      <c r="N95" s="176">
        <f t="shared" ca="1" si="25"/>
        <v>31.51</v>
      </c>
      <c r="O95" s="177">
        <f t="shared" ca="1" si="26"/>
        <v>10.15</v>
      </c>
      <c r="P95" s="177">
        <f t="shared" ca="1" si="27"/>
        <v>0.57999999999999996</v>
      </c>
      <c r="Q95" s="177">
        <f t="shared" ca="1" si="28"/>
        <v>0</v>
      </c>
      <c r="R95" s="178">
        <f t="shared" ca="1" si="29"/>
        <v>42.24</v>
      </c>
      <c r="W95" s="47"/>
      <c r="X95" s="47">
        <v>95</v>
      </c>
    </row>
    <row r="96" spans="1:24">
      <c r="A96" s="62" t="s">
        <v>138</v>
      </c>
      <c r="B96" s="171">
        <f t="shared" ca="1" si="18"/>
        <v>126.41</v>
      </c>
      <c r="C96" s="176">
        <f t="shared" ca="1" si="19"/>
        <v>94.301859999999991</v>
      </c>
      <c r="D96" s="177">
        <f t="shared" ca="1" si="19"/>
        <v>30.376323000000006</v>
      </c>
      <c r="E96" s="177">
        <f t="shared" ca="1" si="19"/>
        <v>1.7318170000000002</v>
      </c>
      <c r="F96" s="178">
        <f t="shared" ca="1" si="19"/>
        <v>0</v>
      </c>
      <c r="G96" s="179">
        <f t="shared" ca="1" si="16"/>
        <v>0</v>
      </c>
      <c r="H96" s="179">
        <f t="shared" ca="1" si="17"/>
        <v>40.74</v>
      </c>
      <c r="I96" s="180">
        <f t="shared" ca="1" si="20"/>
        <v>30.39</v>
      </c>
      <c r="J96" s="177">
        <f t="shared" ca="1" si="21"/>
        <v>9.7899999999999991</v>
      </c>
      <c r="K96" s="177">
        <f t="shared" ca="1" si="22"/>
        <v>0.56000000000000005</v>
      </c>
      <c r="L96" s="177">
        <f t="shared" ca="1" si="23"/>
        <v>0</v>
      </c>
      <c r="M96" s="178">
        <f t="shared" ca="1" si="24"/>
        <v>40.74</v>
      </c>
      <c r="N96" s="176">
        <f t="shared" ca="1" si="25"/>
        <v>30.39</v>
      </c>
      <c r="O96" s="177">
        <f t="shared" ca="1" si="26"/>
        <v>9.7899999999999991</v>
      </c>
      <c r="P96" s="177">
        <f t="shared" ca="1" si="27"/>
        <v>0.56000000000000005</v>
      </c>
      <c r="Q96" s="177">
        <f t="shared" ca="1" si="28"/>
        <v>0</v>
      </c>
      <c r="R96" s="178">
        <f t="shared" ca="1" si="29"/>
        <v>40.74</v>
      </c>
      <c r="W96" s="47"/>
      <c r="X96" s="47">
        <v>96</v>
      </c>
    </row>
    <row r="97" spans="1:24">
      <c r="A97" s="62" t="s">
        <v>139</v>
      </c>
      <c r="B97" s="171">
        <f t="shared" ca="1" si="18"/>
        <v>148.71</v>
      </c>
      <c r="C97" s="176">
        <f t="shared" ca="1" si="19"/>
        <v>110.93765999999999</v>
      </c>
      <c r="D97" s="177">
        <f t="shared" ca="1" si="19"/>
        <v>35.735013000000009</v>
      </c>
      <c r="E97" s="177">
        <f t="shared" ca="1" si="19"/>
        <v>2.0373270000000003</v>
      </c>
      <c r="F97" s="178">
        <f t="shared" ca="1" si="19"/>
        <v>0</v>
      </c>
      <c r="G97" s="179">
        <f t="shared" ca="1" si="16"/>
        <v>0</v>
      </c>
      <c r="H97" s="179">
        <f t="shared" ca="1" si="17"/>
        <v>54.53</v>
      </c>
      <c r="I97" s="180">
        <f t="shared" ca="1" si="20"/>
        <v>54.53</v>
      </c>
      <c r="J97" s="177">
        <f t="shared" ca="1" si="21"/>
        <v>0</v>
      </c>
      <c r="K97" s="177">
        <f t="shared" ca="1" si="22"/>
        <v>0</v>
      </c>
      <c r="L97" s="177">
        <f t="shared" ca="1" si="23"/>
        <v>0</v>
      </c>
      <c r="M97" s="178">
        <f t="shared" ca="1" si="24"/>
        <v>54.53</v>
      </c>
      <c r="N97" s="176">
        <f t="shared" ca="1" si="25"/>
        <v>54.53</v>
      </c>
      <c r="O97" s="177">
        <f t="shared" ca="1" si="26"/>
        <v>0</v>
      </c>
      <c r="P97" s="177">
        <f t="shared" ca="1" si="27"/>
        <v>0</v>
      </c>
      <c r="Q97" s="177">
        <f t="shared" ca="1" si="28"/>
        <v>0</v>
      </c>
      <c r="R97" s="178">
        <f t="shared" ca="1" si="29"/>
        <v>54.53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178.45</v>
      </c>
      <c r="C98" s="181">
        <f t="shared" ca="1" si="19"/>
        <v>133.12369999999999</v>
      </c>
      <c r="D98" s="182">
        <f t="shared" ca="1" si="19"/>
        <v>42.881535000000007</v>
      </c>
      <c r="E98" s="182">
        <f t="shared" ca="1" si="19"/>
        <v>2.4447650000000003</v>
      </c>
      <c r="F98" s="183">
        <f t="shared" ca="1" si="19"/>
        <v>0</v>
      </c>
      <c r="G98" s="184">
        <f t="shared" ca="1" si="16"/>
        <v>0</v>
      </c>
      <c r="H98" s="184">
        <f t="shared" ca="1" si="17"/>
        <v>86.66</v>
      </c>
      <c r="I98" s="185">
        <f t="shared" ca="1" si="20"/>
        <v>86.66</v>
      </c>
      <c r="J98" s="182">
        <f t="shared" ca="1" si="21"/>
        <v>0</v>
      </c>
      <c r="K98" s="182">
        <f t="shared" ca="1" si="22"/>
        <v>0</v>
      </c>
      <c r="L98" s="182">
        <f t="shared" ca="1" si="23"/>
        <v>0</v>
      </c>
      <c r="M98" s="183">
        <f t="shared" ca="1" si="24"/>
        <v>86.66</v>
      </c>
      <c r="N98" s="181">
        <f t="shared" ca="1" si="25"/>
        <v>86.66</v>
      </c>
      <c r="O98" s="182">
        <f t="shared" ca="1" si="26"/>
        <v>0</v>
      </c>
      <c r="P98" s="182">
        <f t="shared" ca="1" si="27"/>
        <v>0</v>
      </c>
      <c r="Q98" s="182">
        <f t="shared" ca="1" si="28"/>
        <v>0</v>
      </c>
      <c r="R98" s="183">
        <f t="shared" ca="1" si="29"/>
        <v>86.66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5.4857999999999967</v>
      </c>
      <c r="C99" s="57">
        <f t="shared" ref="C99:R99" ca="1" si="30">SUM(C3:C98)/4000</f>
        <v>4.0924067999999947</v>
      </c>
      <c r="D99" s="55">
        <f t="shared" ca="1" si="30"/>
        <v>1.3182377399999998</v>
      </c>
      <c r="E99" s="55">
        <f t="shared" ca="1" si="30"/>
        <v>7.5155459999999966E-2</v>
      </c>
      <c r="F99" s="56">
        <f t="shared" ca="1" si="30"/>
        <v>0</v>
      </c>
      <c r="G99" s="60">
        <f t="shared" ca="1" si="30"/>
        <v>0</v>
      </c>
      <c r="H99" s="60">
        <f t="shared" ca="1" si="30"/>
        <v>3.810014999999999</v>
      </c>
      <c r="I99" s="168">
        <f t="shared" ca="1" si="30"/>
        <v>3.1173600000000028</v>
      </c>
      <c r="J99" s="55">
        <f t="shared" ca="1" si="30"/>
        <v>0.65342750000000038</v>
      </c>
      <c r="K99" s="55">
        <f t="shared" ca="1" si="30"/>
        <v>3.9255000000000005E-2</v>
      </c>
      <c r="L99" s="55">
        <f t="shared" ca="1" si="30"/>
        <v>0</v>
      </c>
      <c r="M99" s="56">
        <f t="shared" ca="1" si="30"/>
        <v>3.8100424999999998</v>
      </c>
      <c r="N99" s="57">
        <f t="shared" ca="1" si="30"/>
        <v>3.1173385654954173</v>
      </c>
      <c r="O99" s="55">
        <f t="shared" ca="1" si="30"/>
        <v>0.6534217708849499</v>
      </c>
      <c r="P99" s="55">
        <f t="shared" ca="1" si="30"/>
        <v>3.9254663619637142E-2</v>
      </c>
      <c r="Q99" s="55">
        <f t="shared" ca="1" si="30"/>
        <v>0</v>
      </c>
      <c r="R99" s="56">
        <f t="shared" ca="1" si="30"/>
        <v>3.810014999999999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5.8584534731327409E-3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5.8584534731327409E-3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5.8584534731327409E-3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5.8584534731327409E-3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5.8584534731327409E-3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5.8584534731327409E-3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5.8584534731327409E-3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5.8584534731327409E-3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5.8584534731327409E-3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5.8584534731327409E-3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5.8584534731327409E-3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5.8584534731327409E-3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5.8584534731327409E-3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5.8584534731327409E-3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5.8584534731327409E-3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5.8584534731327409E-3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5.8584534731327409E-3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5.8584534731327409E-3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5.8584534731327409E-3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5.8584534731327409E-3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1.8305722006832781E-3</v>
      </c>
      <c r="Q29" s="25">
        <f>BRPL_EOD!Q29-BRPL_ISGS_exbus!Q29</f>
        <v>0</v>
      </c>
      <c r="R29" s="25">
        <f>BRPL_EOD!R29-BRPL_ISGS_exbus!R29</f>
        <v>5.8584534731327409E-3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-1.830079616098601E-3</v>
      </c>
      <c r="Q30" s="25">
        <f>BRPL_EOD!Q30-BRPL_ISGS_exbus!Q30</f>
        <v>0</v>
      </c>
      <c r="R30" s="25">
        <f>BRPL_EOD!R30-BRPL_ISGS_exbus!R30</f>
        <v>5.8584534731327409E-3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-1.9758596206500556E-3</v>
      </c>
      <c r="Q31" s="25">
        <f>BRPL_EOD!Q31-BRPL_ISGS_exbus!Q31</f>
        <v>0</v>
      </c>
      <c r="R31" s="25">
        <f>BRPL_EOD!R31-BRPL_ISGS_exbus!R31</f>
        <v>5.8584534731327409E-3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-1.9758596206500556E-3</v>
      </c>
      <c r="Q32" s="25">
        <f>BRPL_EOD!Q32-BRPL_ISGS_exbus!Q32</f>
        <v>0</v>
      </c>
      <c r="R32" s="25">
        <f>BRPL_EOD!R32-BRPL_ISGS_exbus!R32</f>
        <v>5.8584534731327409E-3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-1.9758596206500556E-3</v>
      </c>
      <c r="Q33" s="25">
        <f>BRPL_EOD!Q33-BRPL_ISGS_exbus!Q33</f>
        <v>0</v>
      </c>
      <c r="R33" s="25">
        <f>BRPL_EOD!R33-BRPL_ISGS_exbus!R33</f>
        <v>5.8584534731327409E-3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-1.9758596206500556E-3</v>
      </c>
      <c r="Q34" s="25">
        <f>BRPL_EOD!Q34-BRPL_ISGS_exbus!Q34</f>
        <v>0</v>
      </c>
      <c r="R34" s="25">
        <f>BRPL_EOD!R34-BRPL_ISGS_exbus!R34</f>
        <v>5.8584534731327409E-3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-1.9758596206500556E-3</v>
      </c>
      <c r="Q35" s="25">
        <f>BRPL_EOD!Q35-BRPL_ISGS_exbus!Q35</f>
        <v>0</v>
      </c>
      <c r="R35" s="25">
        <f>BRPL_EOD!R35-BRPL_ISGS_exbus!R35</f>
        <v>5.8584534731327409E-3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-1.9758596206500556E-3</v>
      </c>
      <c r="Q36" s="25">
        <f>BRPL_EOD!Q36-BRPL_ISGS_exbus!Q36</f>
        <v>0</v>
      </c>
      <c r="R36" s="25">
        <f>BRPL_EOD!R36-BRPL_ISGS_exbus!R36</f>
        <v>5.8584534731327409E-3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-1.9758596206500556E-3</v>
      </c>
      <c r="Q37" s="25">
        <f>BRPL_EOD!Q37-BRPL_ISGS_exbus!Q37</f>
        <v>0</v>
      </c>
      <c r="R37" s="25">
        <f>BRPL_EOD!R37-BRPL_ISGS_exbus!R37</f>
        <v>5.8584534731327409E-3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-1.9758596206500556E-3</v>
      </c>
      <c r="Q38" s="25">
        <f>BRPL_EOD!Q38-BRPL_ISGS_exbus!Q38</f>
        <v>0</v>
      </c>
      <c r="R38" s="25">
        <f>BRPL_EOD!R38-BRPL_ISGS_exbus!R38</f>
        <v>5.8584534731327409E-3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-1.9758596206500556E-3</v>
      </c>
      <c r="Q39" s="25">
        <f>BRPL_EOD!Q39-BRPL_ISGS_exbus!Q39</f>
        <v>0</v>
      </c>
      <c r="R39" s="25">
        <f>BRPL_EOD!R39-BRPL_ISGS_exbus!R39</f>
        <v>5.8584534731327409E-3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-1.9758596206500556E-3</v>
      </c>
      <c r="Q40" s="25">
        <f>BRPL_EOD!Q40-BRPL_ISGS_exbus!Q40</f>
        <v>0</v>
      </c>
      <c r="R40" s="25">
        <f>BRPL_EOD!R40-BRPL_ISGS_exbus!R40</f>
        <v>5.8584534731327409E-3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-1.9758596206500556E-3</v>
      </c>
      <c r="Q41" s="25">
        <f>BRPL_EOD!Q41-BRPL_ISGS_exbus!Q41</f>
        <v>0</v>
      </c>
      <c r="R41" s="25">
        <f>BRPL_EOD!R41-BRPL_ISGS_exbus!R41</f>
        <v>5.8584534731327409E-3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-1.9758596206500556E-3</v>
      </c>
      <c r="Q42" s="25">
        <f>BRPL_EOD!Q42-BRPL_ISGS_exbus!Q42</f>
        <v>0</v>
      </c>
      <c r="R42" s="25">
        <f>BRPL_EOD!R42-BRPL_ISGS_exbus!R42</f>
        <v>5.8584534731327409E-3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-1.9758596206500556E-3</v>
      </c>
      <c r="Q43" s="25">
        <f>BRPL_EOD!Q43-BRPL_ISGS_exbus!Q43</f>
        <v>0</v>
      </c>
      <c r="R43" s="25">
        <f>BRPL_EOD!R43-BRPL_ISGS_exbus!R43</f>
        <v>5.8584534731327409E-3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5.4465982516145317E-3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-1.9758596206500556E-3</v>
      </c>
      <c r="Q44" s="25">
        <f>BRPL_EOD!Q44-BRPL_ISGS_exbus!Q44</f>
        <v>0</v>
      </c>
      <c r="R44" s="25">
        <f>BRPL_EOD!R44-BRPL_ISGS_exbus!R44</f>
        <v>5.8584534731327409E-3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5.4465982516145317E-3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-1.9758596206500556E-3</v>
      </c>
      <c r="Q45" s="25">
        <f>BRPL_EOD!Q45-BRPL_ISGS_exbus!Q45</f>
        <v>0</v>
      </c>
      <c r="R45" s="25">
        <f>BRPL_EOD!R45-BRPL_ISGS_exbus!R45</f>
        <v>5.8584534731327409E-3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5.4465982516145317E-3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-1.9758596206500556E-3</v>
      </c>
      <c r="Q46" s="25">
        <f>BRPL_EOD!Q46-BRPL_ISGS_exbus!Q46</f>
        <v>0</v>
      </c>
      <c r="R46" s="25">
        <f>BRPL_EOD!R46-BRPL_ISGS_exbus!R46</f>
        <v>5.8584534731327409E-3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5.4465982516145317E-3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-2.5753569539936905E-3</v>
      </c>
      <c r="Q47" s="25">
        <f>BRPL_EOD!Q47-BRPL_ISGS_exbus!Q47</f>
        <v>0</v>
      </c>
      <c r="R47" s="25">
        <f>BRPL_EOD!R47-BRPL_ISGS_exbus!R47</f>
        <v>5.8584534731327409E-3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5.4465982516145317E-3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-2.5753569539936905E-3</v>
      </c>
      <c r="Q48" s="25">
        <f>BRPL_EOD!Q48-BRPL_ISGS_exbus!Q48</f>
        <v>0</v>
      </c>
      <c r="R48" s="25">
        <f>BRPL_EOD!R48-BRPL_ISGS_exbus!R48</f>
        <v>5.8584534731327409E-3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5.4465982516145317E-3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-2.5753569539936905E-3</v>
      </c>
      <c r="Q49" s="25">
        <f>BRPL_EOD!Q49-BRPL_ISGS_exbus!Q49</f>
        <v>0</v>
      </c>
      <c r="R49" s="25">
        <f>BRPL_EOD!R49-BRPL_ISGS_exbus!R49</f>
        <v>5.8584534731327409E-3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5.4465982516145317E-3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-2.5753569539936905E-3</v>
      </c>
      <c r="Q50" s="25">
        <f>BRPL_EOD!Q50-BRPL_ISGS_exbus!Q50</f>
        <v>0</v>
      </c>
      <c r="R50" s="25">
        <f>BRPL_EOD!R50-BRPL_ISGS_exbus!R50</f>
        <v>5.8584534731327409E-3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5.4465982516145317E-3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-2.5753569539936905E-3</v>
      </c>
      <c r="Q51" s="25">
        <f>BRPL_EOD!Q51-BRPL_ISGS_exbus!Q51</f>
        <v>0</v>
      </c>
      <c r="R51" s="25">
        <f>BRPL_EOD!R51-BRPL_ISGS_exbus!R51</f>
        <v>5.8584534731327409E-3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5.4465982516145317E-3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-2.5753569539936905E-3</v>
      </c>
      <c r="Q52" s="25">
        <f>BRPL_EOD!Q52-BRPL_ISGS_exbus!Q52</f>
        <v>0</v>
      </c>
      <c r="R52" s="25">
        <f>BRPL_EOD!R52-BRPL_ISGS_exbus!R52</f>
        <v>5.8584534731327409E-3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5.4465982516145317E-3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7.7946243969506668E-3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-2.5753569539936905E-3</v>
      </c>
      <c r="Q53" s="25">
        <f>BRPL_EOD!Q53-BRPL_ISGS_exbus!Q53</f>
        <v>0</v>
      </c>
      <c r="R53" s="25">
        <f>BRPL_EOD!R53-BRPL_ISGS_exbus!R53</f>
        <v>5.8584534731327409E-3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5.4465982516145317E-3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7.7946243969506668E-3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-2.5753569539936905E-3</v>
      </c>
      <c r="Q54" s="25">
        <f>BRPL_EOD!Q54-BRPL_ISGS_exbus!Q54</f>
        <v>0</v>
      </c>
      <c r="R54" s="25">
        <f>BRPL_EOD!R54-BRPL_ISGS_exbus!R54</f>
        <v>5.8584534731327409E-3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5.4465982516145317E-3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7.7946243969506668E-3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-2.5753569539936905E-3</v>
      </c>
      <c r="Q55" s="25">
        <f>BRPL_EOD!Q55-BRPL_ISGS_exbus!Q55</f>
        <v>0</v>
      </c>
      <c r="R55" s="25">
        <f>BRPL_EOD!R55-BRPL_ISGS_exbus!R55</f>
        <v>5.8584534731327409E-3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4.9176389842155999E-3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7.7946243969506668E-3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-2.5753569539936905E-3</v>
      </c>
      <c r="Q56" s="25">
        <f>BRPL_EOD!Q56-BRPL_ISGS_exbus!Q56</f>
        <v>0</v>
      </c>
      <c r="R56" s="25">
        <f>BRPL_EOD!R56-BRPL_ISGS_exbus!R56</f>
        <v>5.8584534731327409E-3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4.9176389842155999E-3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7.7946243969506668E-3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-2.5753569539936905E-3</v>
      </c>
      <c r="Q57" s="25">
        <f>BRPL_EOD!Q57-BRPL_ISGS_exbus!Q57</f>
        <v>0</v>
      </c>
      <c r="R57" s="25">
        <f>BRPL_EOD!R57-BRPL_ISGS_exbus!R57</f>
        <v>5.8584534731327409E-3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4.9176389842155999E-3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7.7946243969506668E-3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-2.5753569539936905E-3</v>
      </c>
      <c r="Q58" s="25">
        <f>BRPL_EOD!Q58-BRPL_ISGS_exbus!Q58</f>
        <v>0</v>
      </c>
      <c r="R58" s="25">
        <f>BRPL_EOD!R58-BRPL_ISGS_exbus!R58</f>
        <v>5.8584534731327409E-3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5.4465982516145317E-3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7.7946243969506668E-3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-2.5753569539936905E-3</v>
      </c>
      <c r="Q59" s="25">
        <f>BRPL_EOD!Q59-BRPL_ISGS_exbus!Q59</f>
        <v>0</v>
      </c>
      <c r="R59" s="25">
        <f>BRPL_EOD!R59-BRPL_ISGS_exbus!R59</f>
        <v>5.8584534731327409E-3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5.4465982516145317E-3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7.7946243969506668E-3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-2.5753569539936905E-3</v>
      </c>
      <c r="Q60" s="25">
        <f>BRPL_EOD!Q60-BRPL_ISGS_exbus!Q60</f>
        <v>0</v>
      </c>
      <c r="R60" s="25">
        <f>BRPL_EOD!R60-BRPL_ISGS_exbus!R60</f>
        <v>5.8584534731327409E-3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5.4465982516145317E-3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7.7946243969506668E-3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-1.9757291888460315E-3</v>
      </c>
      <c r="Q61" s="25">
        <f>BRPL_EOD!Q61-BRPL_ISGS_exbus!Q61</f>
        <v>0</v>
      </c>
      <c r="R61" s="25">
        <f>BRPL_EOD!R61-BRPL_ISGS_exbus!R61</f>
        <v>5.8584534731327409E-3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5.4465982516145317E-3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7.7946243969506668E-3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-1.9758596206500556E-3</v>
      </c>
      <c r="Q62" s="25">
        <f>BRPL_EOD!Q62-BRPL_ISGS_exbus!Q62</f>
        <v>0</v>
      </c>
      <c r="R62" s="25">
        <f>BRPL_EOD!R62-BRPL_ISGS_exbus!R62</f>
        <v>5.8584534731327409E-3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5.4465982516145317E-3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7.7946243969506668E-3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-1.9758596206500556E-3</v>
      </c>
      <c r="Q63" s="25">
        <f>BRPL_EOD!Q63-BRPL_ISGS_exbus!Q63</f>
        <v>0</v>
      </c>
      <c r="R63" s="25">
        <f>BRPL_EOD!R63-BRPL_ISGS_exbus!R63</f>
        <v>5.8584534731327409E-3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-1.9758596206500556E-3</v>
      </c>
      <c r="Q64" s="25">
        <f>BRPL_EOD!Q64-BRPL_ISGS_exbus!Q64</f>
        <v>0</v>
      </c>
      <c r="R64" s="25">
        <f>BRPL_EOD!R64-BRPL_ISGS_exbus!R64</f>
        <v>5.8584534731327409E-3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-1.9758596206500556E-3</v>
      </c>
      <c r="Q65" s="25">
        <f>BRPL_EOD!Q65-BRPL_ISGS_exbus!Q65</f>
        <v>0</v>
      </c>
      <c r="R65" s="25">
        <f>BRPL_EOD!R65-BRPL_ISGS_exbus!R65</f>
        <v>5.8584534731327409E-3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-1.9758596206500556E-3</v>
      </c>
      <c r="Q66" s="25">
        <f>BRPL_EOD!Q66-BRPL_ISGS_exbus!Q66</f>
        <v>0</v>
      </c>
      <c r="R66" s="25">
        <f>BRPL_EOD!R66-BRPL_ISGS_exbus!R66</f>
        <v>5.8584534731327409E-3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-1.9758596206500556E-3</v>
      </c>
      <c r="Q67" s="25">
        <f>BRPL_EOD!Q67-BRPL_ISGS_exbus!Q67</f>
        <v>0</v>
      </c>
      <c r="R67" s="25">
        <f>BRPL_EOD!R67-BRPL_ISGS_exbus!R67</f>
        <v>5.8584534731327409E-3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-1.9758596206500556E-3</v>
      </c>
      <c r="Q68" s="25">
        <f>BRPL_EOD!Q68-BRPL_ISGS_exbus!Q68</f>
        <v>0</v>
      </c>
      <c r="R68" s="25">
        <f>BRPL_EOD!R68-BRPL_ISGS_exbus!R68</f>
        <v>5.8584534731327409E-3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-1.9758596206500556E-3</v>
      </c>
      <c r="Q69" s="25">
        <f>BRPL_EOD!Q69-BRPL_ISGS_exbus!Q69</f>
        <v>4.9233390119240994E-3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-1.9758596206500556E-3</v>
      </c>
      <c r="Q70" s="25">
        <f>BRPL_EOD!Q70-BRPL_ISGS_exbus!Q70</f>
        <v>4.9233390119240994E-3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-1.9758596206500556E-3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-1.9758596206500556E-3</v>
      </c>
      <c r="Q72" s="25">
        <f>BRPL_EOD!Q72-BRPL_ISGS_exbus!Q72</f>
        <v>4.4566850275398195E-3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-1.9758596206500556E-3</v>
      </c>
      <c r="Q73" s="25">
        <f>BRPL_EOD!Q73-BRPL_ISGS_exbus!Q73</f>
        <v>4.6753246753237221E-3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-1.9758596206500556E-3</v>
      </c>
      <c r="Q74" s="25">
        <f>BRPL_EOD!Q74-BRPL_ISGS_exbus!Q74</f>
        <v>4.6753246753237221E-3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-1.9758596206500556E-3</v>
      </c>
      <c r="Q75" s="25">
        <f>BRPL_EOD!Q75-BRPL_ISGS_exbus!Q75</f>
        <v>4.4566850275398195E-3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-1.9758596206500556E-3</v>
      </c>
      <c r="Q76" s="25">
        <f>BRPL_EOD!Q76-BRPL_ISGS_exbus!Q76</f>
        <v>4.4566850275398195E-3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-1.9758596206500556E-3</v>
      </c>
      <c r="Q77" s="25">
        <f>BRPL_EOD!Q77-BRPL_ISGS_exbus!Q77</f>
        <v>4.4566850275398195E-3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-1.9758596206500556E-3</v>
      </c>
      <c r="Q78" s="25">
        <f>BRPL_EOD!Q78-BRPL_ISGS_exbus!Q78</f>
        <v>4.4566850275398195E-3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-1.9758596206500556E-3</v>
      </c>
      <c r="Q79" s="25">
        <f>BRPL_EOD!Q79-BRPL_ISGS_exbus!Q79</f>
        <v>4.4566850275398195E-3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-1.9758596206500556E-3</v>
      </c>
      <c r="Q80" s="25">
        <f>BRPL_EOD!Q80-BRPL_ISGS_exbus!Q80</f>
        <v>4.4566850275398195E-3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-1.9758596206500556E-3</v>
      </c>
      <c r="Q81" s="25">
        <f>BRPL_EOD!Q81-BRPL_ISGS_exbus!Q81</f>
        <v>4.4566850275398195E-3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-1.9758596206500556E-3</v>
      </c>
      <c r="Q82" s="25">
        <f>BRPL_EOD!Q82-BRPL_ISGS_exbus!Q82</f>
        <v>4.4566850275398195E-3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-1.9758596206500556E-3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-1.9758596206500556E-3</v>
      </c>
      <c r="Q84" s="25">
        <f>BRPL_EOD!Q84-BRPL_ISGS_exbus!Q84</f>
        <v>7.7974532431355215E-3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4.493041749502602E-3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-1.9758596206500556E-3</v>
      </c>
      <c r="Q85" s="25">
        <f>BRPL_EOD!Q85-BRPL_ISGS_exbus!Q85</f>
        <v>7.8022632519321178E-3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4.493041749502602E-3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-1.9758596206500556E-3</v>
      </c>
      <c r="Q86" s="25">
        <f>BRPL_EOD!Q86-BRPL_ISGS_exbus!Q86</f>
        <v>7.8022632519321178E-3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-4.539097266369474E-3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-1.9758596206500556E-3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-3.1571497569160556E-5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-4.539097266369474E-3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-1.9758596206500556E-3</v>
      </c>
      <c r="Q88" s="25">
        <f>BRPL_EOD!Q88-BRPL_ISGS_exbus!Q88</f>
        <v>0</v>
      </c>
      <c r="R88" s="25">
        <f>BRPL_EOD!R88-BRPL_ISGS_exbus!R88</f>
        <v>-5.0970319634711103E-3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-1.9758596206500556E-3</v>
      </c>
      <c r="Q89" s="25">
        <f>BRPL_EOD!Q89-BRPL_ISGS_exbus!Q89</f>
        <v>0</v>
      </c>
      <c r="R89" s="25">
        <f>BRPL_EOD!R89-BRPL_ISGS_exbus!R89</f>
        <v>-5.0970319634711103E-3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-1.9758596206500556E-3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-7.4614516735636016E-3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-1.9758596206500556E-3</v>
      </c>
      <c r="Q91" s="25">
        <f>BRPL_EOD!Q91-BRPL_ISGS_exbus!Q91</f>
        <v>0</v>
      </c>
      <c r="R91" s="25">
        <f>BRPL_EOD!R91-BRPL_ISGS_exbus!R91</f>
        <v>-5.0970319634711103E-3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-1.9758596206500556E-3</v>
      </c>
      <c r="Q92" s="25">
        <f>BRPL_EOD!Q92-BRPL_ISGS_exbus!Q92</f>
        <v>0</v>
      </c>
      <c r="R92" s="25">
        <f>BRPL_EOD!R92-BRPL_ISGS_exbus!R92</f>
        <v>-5.0970319634711103E-3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-1.9758596206500556E-3</v>
      </c>
      <c r="Q93" s="25">
        <f>BRPL_EOD!Q93-BRPL_ISGS_exbus!Q93</f>
        <v>0</v>
      </c>
      <c r="R93" s="25">
        <f>BRPL_EOD!R93-BRPL_ISGS_exbus!R93</f>
        <v>-5.0970319634711103E-3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7.4586016559337054E-3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-1.9758596206500556E-3</v>
      </c>
      <c r="Q94" s="25">
        <f>BRPL_EOD!Q94-BRPL_ISGS_exbus!Q94</f>
        <v>0</v>
      </c>
      <c r="R94" s="25">
        <f>BRPL_EOD!R94-BRPL_ISGS_exbus!R94</f>
        <v>-5.0970319634711103E-3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-4.0215827338148102E-3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-1.9758596206500556E-3</v>
      </c>
      <c r="Q95" s="25">
        <f>BRPL_EOD!Q95-BRPL_ISGS_exbus!Q95</f>
        <v>0</v>
      </c>
      <c r="R95" s="25">
        <f>BRPL_EOD!R95-BRPL_ISGS_exbus!R95</f>
        <v>-5.0970319634711103E-3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-1.9758596206500556E-3</v>
      </c>
      <c r="Q96" s="25">
        <f>BRPL_EOD!Q96-BRPL_ISGS_exbus!Q96</f>
        <v>0</v>
      </c>
      <c r="R96" s="25">
        <f>BRPL_EOD!R96-BRPL_ISGS_exbus!R96</f>
        <v>-5.0970319634711103E-3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-1.9758596206500556E-3</v>
      </c>
      <c r="Q97" s="25">
        <f>BRPL_EOD!Q97-BRPL_ISGS_exbus!Q97</f>
        <v>0</v>
      </c>
      <c r="R97" s="25">
        <f>BRPL_EOD!R97-BRPL_ISGS_exbus!R97</f>
        <v>-5.0970319634711103E-3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-1.9758596206500556E-3</v>
      </c>
      <c r="Q98" s="25">
        <f>BRPL_EOD!Q98-BRPL_ISGS_exbus!Q98</f>
        <v>0</v>
      </c>
      <c r="R98" s="25">
        <f>BRPL_EOD!R98-BRPL_ISGS_exbus!R98</f>
        <v>-5.0970319634711103E-3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2.1434504585471359E-5</v>
      </c>
      <c r="L99" s="25">
        <f>BRPL_EOD!L99-BRPL_ISGS_exbus!L99</f>
        <v>0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-3.5687698463626738E-5</v>
      </c>
      <c r="Q99" s="25">
        <f>BRPL_EOD!Q99-BRPL_ISGS_exbus!Q99</f>
        <v>2.0677368092220094E-5</v>
      </c>
      <c r="R99" s="25">
        <f>BRPL_EOD!R99-BRPL_ISGS_exbus!R99</f>
        <v>7.5134222188355526E-5</v>
      </c>
      <c r="S99" s="25">
        <f>BRPL_EOD!S99-BRPL_ISGS_exbus!S99</f>
        <v>-7.8928744096096182E-9</v>
      </c>
      <c r="T99" s="25">
        <f>BRPL_EOD!T99-BRPL_ISGS_exbus!T99</f>
        <v>0</v>
      </c>
      <c r="U99" s="25">
        <f>BRPL_EOD!U99-BRPL_ISGS_exbus!U99</f>
        <v>0</v>
      </c>
      <c r="V99" s="25">
        <f>BRPL_EOD!V99-BRPL_ISGS_exbus!V99</f>
        <v>-1.0284234419066784E-6</v>
      </c>
      <c r="W99" s="25">
        <f>BRPL_EOD!W99-BRPL_ISGS_exbus!W99</f>
        <v>2.6836271807606504E-5</v>
      </c>
      <c r="X99" s="25">
        <f>BRPL_EOD!X99-BRPL_ISGS_exbus!X99</f>
        <v>0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99.25</v>
      </c>
      <c r="C3" s="194">
        <f>PPCL_NG!P3+PPCL_Spot!P3+GT_NG!P3+GT_Spot!P3+Bawana_NG!P3+Bawana_RLNG!P3+Bawana_Spot!P3</f>
        <v>99.45065540657329</v>
      </c>
      <c r="D3" s="195">
        <f t="shared" ref="D3:D66" si="0">B3-C3</f>
        <v>-0.20065540657328995</v>
      </c>
      <c r="E3" s="194">
        <f>PPCL_NG!J3+PPCL_Spot!J3+GT_NG!J3+GT_Spot!J3+Bawana_NG!J3+Bawana_RLNG!J3+Bawana_Spot!J3</f>
        <v>56.91</v>
      </c>
      <c r="F3" s="194">
        <f>PPCL_NG!Q3+PPCL_Spot!Q3+GT_NG!Q3+GT_Spot!Q3+Bawana_NG!Q3+Bawana_RLNG!Q3+Bawana_Spot!Q3</f>
        <v>57.019729660336381</v>
      </c>
      <c r="G3" s="195">
        <f t="shared" ref="G3:G66" si="1">E3-F3</f>
        <v>-0.10972966033638443</v>
      </c>
      <c r="H3" s="194">
        <f>PPCL_NG!K3+PPCL_Spot!K3+GT_NG!K3+GT_Spot!K3+Bawana_NG!K3+Bawana_RLNG!K3+Bawana_Spot!K3</f>
        <v>5.84</v>
      </c>
      <c r="I3" s="194">
        <f>PPCL_NG!R3+PPCL_Spot!R3+GT_NG!R3+GT_Spot!R3+Bawana_NG!R3+Bawana_RLNG!R3+Bawana_Spot!R3</f>
        <v>5.8397298672464037</v>
      </c>
      <c r="J3" s="195">
        <f t="shared" ref="J3:J66" si="2">H3-I3</f>
        <v>2.7013275359610844E-4</v>
      </c>
      <c r="K3" s="194">
        <f>PPCL_NG!L3+PPCL_Spot!L3+GT_NG!L3+GT_Spot!L3+Bawana_NG!L3+Bawana_RLNG!L3+Bawana_Spot!L3</f>
        <v>21.71</v>
      </c>
      <c r="L3" s="194">
        <f>PPCL_NG!S3+PPCL_Spot!S3+GT_NG!S3+GT_Spot!S3+Bawana_NG!S3+Bawana_RLNG!S3+Bawana_Spot!S3</f>
        <v>21.736556297743473</v>
      </c>
      <c r="M3" s="195">
        <f t="shared" ref="M3:M66" si="3">K3-L3</f>
        <v>-2.6556297743471902E-2</v>
      </c>
      <c r="N3" s="194">
        <f>PPCL_NG!M3+PPCL_Spot!M3+GT_NG!M3+GT_Spot!M3+Bawana_NG!M3+Bawana_RLNG!M3+Bawana_Spot!M3</f>
        <v>69.59</v>
      </c>
      <c r="O3" s="194">
        <f>PPCL_NG!T3+PPCL_Spot!T3+GT_NG!T3+GT_Spot!T3+Bawana_NG!T3+Bawana_RLNG!T3+Bawana_Spot!T3</f>
        <v>69.733328768100478</v>
      </c>
      <c r="P3" s="195">
        <f t="shared" ref="P3:P66" si="4">N3-O3</f>
        <v>-0.14332876810047424</v>
      </c>
      <c r="Q3" s="195">
        <f>D3+G3+J3+M3+P3</f>
        <v>-0.48000000000002441</v>
      </c>
    </row>
    <row r="4" spans="1:17">
      <c r="A4" s="34" t="s">
        <v>46</v>
      </c>
      <c r="B4" s="194">
        <f>PPCL_NG!I4+PPCL_Spot!I4+GT_NG!I4+GT_Spot!I4+Bawana_NG!I4+Bawana_RLNG!I4+Bawana_Spot!I4</f>
        <v>98.64</v>
      </c>
      <c r="C4" s="194">
        <f>PPCL_NG!P4+PPCL_Spot!P4+GT_NG!P4+GT_Spot!P4+Bawana_NG!P4+Bawana_RLNG!P4+Bawana_Spot!P4</f>
        <v>98.838041996890112</v>
      </c>
      <c r="D4" s="195">
        <f t="shared" si="0"/>
        <v>-0.1980419968901117</v>
      </c>
      <c r="E4" s="194">
        <f>PPCL_NG!J4+PPCL_Spot!J4+GT_NG!J4+GT_Spot!J4+Bawana_NG!J4+Bawana_RLNG!J4+Bawana_Spot!J4</f>
        <v>56.58</v>
      </c>
      <c r="F4" s="194">
        <f>PPCL_NG!Q4+PPCL_Spot!Q4+GT_NG!Q4+GT_Spot!Q4+Bawana_NG!Q4+Bawana_RLNG!Q4+Bawana_Spot!Q4</f>
        <v>56.688352474500206</v>
      </c>
      <c r="G4" s="195">
        <f t="shared" si="1"/>
        <v>-0.10835247450020802</v>
      </c>
      <c r="H4" s="194">
        <f>PPCL_NG!K4+PPCL_Spot!K4+GT_NG!K4+GT_Spot!K4+Bawana_NG!K4+Bawana_RLNG!K4+Bawana_Spot!K4</f>
        <v>5.84</v>
      </c>
      <c r="I4" s="194">
        <f>PPCL_NG!R4+PPCL_Spot!R4+GT_NG!R4+GT_Spot!R4+Bawana_NG!R4+Bawana_RLNG!R4+Bawana_Spot!R4</f>
        <v>5.8397298672464037</v>
      </c>
      <c r="J4" s="195">
        <f t="shared" si="2"/>
        <v>2.7013275359610844E-4</v>
      </c>
      <c r="K4" s="194">
        <f>PPCL_NG!L4+PPCL_Spot!L4+GT_NG!L4+GT_Spot!L4+Bawana_NG!L4+Bawana_RLNG!L4+Bawana_Spot!L4</f>
        <v>21.71</v>
      </c>
      <c r="L4" s="194">
        <f>PPCL_NG!S4+PPCL_Spot!S4+GT_NG!S4+GT_Spot!S4+Bawana_NG!S4+Bawana_RLNG!S4+Bawana_Spot!S4</f>
        <v>21.737316870862781</v>
      </c>
      <c r="M4" s="195">
        <f t="shared" si="3"/>
        <v>-2.7316870862780007E-2</v>
      </c>
      <c r="N4" s="194">
        <f>PPCL_NG!M4+PPCL_Spot!M4+GT_NG!M4+GT_Spot!M4+Bawana_NG!M4+Bawana_RLNG!M4+Bawana_Spot!M4</f>
        <v>69.53</v>
      </c>
      <c r="O4" s="194">
        <f>PPCL_NG!T4+PPCL_Spot!T4+GT_NG!T4+GT_Spot!T4+Bawana_NG!T4+Bawana_RLNG!T4+Bawana_Spot!T4</f>
        <v>69.676558790500522</v>
      </c>
      <c r="P4" s="195">
        <f t="shared" si="4"/>
        <v>-0.14655879050052079</v>
      </c>
      <c r="Q4" s="195">
        <f t="shared" ref="Q4:Q67" si="5">D4+G4+J4+M4+P4</f>
        <v>-0.48000000000002441</v>
      </c>
    </row>
    <row r="5" spans="1:17">
      <c r="A5" s="34" t="s">
        <v>47</v>
      </c>
      <c r="B5" s="194">
        <f>PPCL_NG!I5+PPCL_Spot!I5+GT_NG!I5+GT_Spot!I5+Bawana_NG!I5+Bawana_RLNG!I5+Bawana_Spot!I5</f>
        <v>114.49</v>
      </c>
      <c r="C5" s="194">
        <f>PPCL_NG!P5+PPCL_Spot!P5+GT_NG!P5+GT_Spot!P5+Bawana_NG!P5+Bawana_RLNG!P5+Bawana_Spot!P5</f>
        <v>114.69191636665744</v>
      </c>
      <c r="D5" s="195">
        <f t="shared" si="0"/>
        <v>-0.20191636665744284</v>
      </c>
      <c r="E5" s="194">
        <f>PPCL_NG!J5+PPCL_Spot!J5+GT_NG!J5+GT_Spot!J5+Bawana_NG!J5+Bawana_RLNG!J5+Bawana_Spot!J5</f>
        <v>53.15</v>
      </c>
      <c r="F5" s="194">
        <f>PPCL_NG!Q5+PPCL_Spot!Q5+GT_NG!Q5+GT_Spot!Q5+Bawana_NG!Q5+Bawana_RLNG!Q5+Bawana_Spot!Q5</f>
        <v>53.260592633619495</v>
      </c>
      <c r="G5" s="195">
        <f t="shared" si="1"/>
        <v>-0.11059263361949689</v>
      </c>
      <c r="H5" s="194">
        <f>PPCL_NG!K5+PPCL_Spot!K5+GT_NG!K5+GT_Spot!K5+Bawana_NG!K5+Bawana_RLNG!K5+Bawana_Spot!K5</f>
        <v>5.84</v>
      </c>
      <c r="I5" s="194">
        <f>PPCL_NG!R5+PPCL_Spot!R5+GT_NG!R5+GT_Spot!R5+Bawana_NG!R5+Bawana_RLNG!R5+Bawana_Spot!R5</f>
        <v>5.84</v>
      </c>
      <c r="J5" s="195">
        <f t="shared" si="2"/>
        <v>0</v>
      </c>
      <c r="K5" s="194">
        <f>PPCL_NG!L5+PPCL_Spot!L5+GT_NG!L5+GT_Spot!L5+Bawana_NG!L5+Bawana_RLNG!L5+Bawana_Spot!L5</f>
        <v>21.08</v>
      </c>
      <c r="L5" s="194">
        <f>PPCL_NG!S5+PPCL_Spot!S5+GT_NG!S5+GT_Spot!S5+Bawana_NG!S5+Bawana_RLNG!S5+Bawana_Spot!S5</f>
        <v>21.108224868457491</v>
      </c>
      <c r="M5" s="195">
        <f t="shared" si="3"/>
        <v>-2.8224868457492391E-2</v>
      </c>
      <c r="N5" s="194">
        <f>PPCL_NG!M5+PPCL_Spot!M5+GT_NG!M5+GT_Spot!M5+Bawana_NG!M5+Bawana_RLNG!M5+Bawana_Spot!M5</f>
        <v>63.39</v>
      </c>
      <c r="O5" s="194">
        <f>PPCL_NG!T5+PPCL_Spot!T5+GT_NG!T5+GT_Spot!T5+Bawana_NG!T5+Bawana_RLNG!T5+Bawana_Spot!T5</f>
        <v>63.539266131265578</v>
      </c>
      <c r="P5" s="195">
        <f t="shared" si="4"/>
        <v>-0.14926613126557697</v>
      </c>
      <c r="Q5" s="195">
        <f t="shared" si="5"/>
        <v>-0.49000000000000909</v>
      </c>
    </row>
    <row r="6" spans="1:17">
      <c r="A6" s="34" t="s">
        <v>48</v>
      </c>
      <c r="B6" s="194">
        <f>PPCL_NG!I6+PPCL_Spot!I6+GT_NG!I6+GT_Spot!I6+Bawana_NG!I6+Bawana_RLNG!I6+Bawana_Spot!I6</f>
        <v>114.49</v>
      </c>
      <c r="C6" s="194">
        <f>PPCL_NG!P6+PPCL_Spot!P6+GT_NG!P6+GT_Spot!P6+Bawana_NG!P6+Bawana_RLNG!P6+Bawana_Spot!P6</f>
        <v>114.69191636665744</v>
      </c>
      <c r="D6" s="195">
        <f t="shared" si="0"/>
        <v>-0.20191636665744284</v>
      </c>
      <c r="E6" s="194">
        <f>PPCL_NG!J6+PPCL_Spot!J6+GT_NG!J6+GT_Spot!J6+Bawana_NG!J6+Bawana_RLNG!J6+Bawana_Spot!J6</f>
        <v>53.15</v>
      </c>
      <c r="F6" s="194">
        <f>PPCL_NG!Q6+PPCL_Spot!Q6+GT_NG!Q6+GT_Spot!Q6+Bawana_NG!Q6+Bawana_RLNG!Q6+Bawana_Spot!Q6</f>
        <v>53.260592633619495</v>
      </c>
      <c r="G6" s="195">
        <f t="shared" si="1"/>
        <v>-0.11059263361949689</v>
      </c>
      <c r="H6" s="194">
        <f>PPCL_NG!K6+PPCL_Spot!K6+GT_NG!K6+GT_Spot!K6+Bawana_NG!K6+Bawana_RLNG!K6+Bawana_Spot!K6</f>
        <v>5.84</v>
      </c>
      <c r="I6" s="194">
        <f>PPCL_NG!R6+PPCL_Spot!R6+GT_NG!R6+GT_Spot!R6+Bawana_NG!R6+Bawana_RLNG!R6+Bawana_Spot!R6</f>
        <v>5.84</v>
      </c>
      <c r="J6" s="195">
        <f t="shared" si="2"/>
        <v>0</v>
      </c>
      <c r="K6" s="194">
        <f>PPCL_NG!L6+PPCL_Spot!L6+GT_NG!L6+GT_Spot!L6+Bawana_NG!L6+Bawana_RLNG!L6+Bawana_Spot!L6</f>
        <v>21.08</v>
      </c>
      <c r="L6" s="194">
        <f>PPCL_NG!S6+PPCL_Spot!S6+GT_NG!S6+GT_Spot!S6+Bawana_NG!S6+Bawana_RLNG!S6+Bawana_Spot!S6</f>
        <v>21.108224868457491</v>
      </c>
      <c r="M6" s="195">
        <f t="shared" si="3"/>
        <v>-2.8224868457492391E-2</v>
      </c>
      <c r="N6" s="194">
        <f>PPCL_NG!M6+PPCL_Spot!M6+GT_NG!M6+GT_Spot!M6+Bawana_NG!M6+Bawana_RLNG!M6+Bawana_Spot!M6</f>
        <v>63.39</v>
      </c>
      <c r="O6" s="194">
        <f>PPCL_NG!T6+PPCL_Spot!T6+GT_NG!T6+GT_Spot!T6+Bawana_NG!T6+Bawana_RLNG!T6+Bawana_Spot!T6</f>
        <v>63.539266131265578</v>
      </c>
      <c r="P6" s="195">
        <f t="shared" si="4"/>
        <v>-0.14926613126557697</v>
      </c>
      <c r="Q6" s="195">
        <f t="shared" si="5"/>
        <v>-0.49000000000000909</v>
      </c>
    </row>
    <row r="7" spans="1:17">
      <c r="A7" s="34" t="s">
        <v>49</v>
      </c>
      <c r="B7" s="194">
        <f>PPCL_NG!I7+PPCL_Spot!I7+GT_NG!I7+GT_Spot!I7+Bawana_NG!I7+Bawana_RLNG!I7+Bawana_Spot!I7</f>
        <v>114.49</v>
      </c>
      <c r="C7" s="194">
        <f>PPCL_NG!P7+PPCL_Spot!P7+GT_NG!P7+GT_Spot!P7+Bawana_NG!P7+Bawana_RLNG!P7+Bawana_Spot!P7</f>
        <v>114.69191636665744</v>
      </c>
      <c r="D7" s="195">
        <f t="shared" si="0"/>
        <v>-0.20191636665744284</v>
      </c>
      <c r="E7" s="194">
        <f>PPCL_NG!J7+PPCL_Spot!J7+GT_NG!J7+GT_Spot!J7+Bawana_NG!J7+Bawana_RLNG!J7+Bawana_Spot!J7</f>
        <v>53.15</v>
      </c>
      <c r="F7" s="194">
        <f>PPCL_NG!Q7+PPCL_Spot!Q7+GT_NG!Q7+GT_Spot!Q7+Bawana_NG!Q7+Bawana_RLNG!Q7+Bawana_Spot!Q7</f>
        <v>53.260592633619495</v>
      </c>
      <c r="G7" s="195">
        <f t="shared" si="1"/>
        <v>-0.11059263361949689</v>
      </c>
      <c r="H7" s="194">
        <f>PPCL_NG!K7+PPCL_Spot!K7+GT_NG!K7+GT_Spot!K7+Bawana_NG!K7+Bawana_RLNG!K7+Bawana_Spot!K7</f>
        <v>5.84</v>
      </c>
      <c r="I7" s="194">
        <f>PPCL_NG!R7+PPCL_Spot!R7+GT_NG!R7+GT_Spot!R7+Bawana_NG!R7+Bawana_RLNG!R7+Bawana_Spot!R7</f>
        <v>5.84</v>
      </c>
      <c r="J7" s="195">
        <f t="shared" si="2"/>
        <v>0</v>
      </c>
      <c r="K7" s="194">
        <f>PPCL_NG!L7+PPCL_Spot!L7+GT_NG!L7+GT_Spot!L7+Bawana_NG!L7+Bawana_RLNG!L7+Bawana_Spot!L7</f>
        <v>21.08</v>
      </c>
      <c r="L7" s="194">
        <f>PPCL_NG!S7+PPCL_Spot!S7+GT_NG!S7+GT_Spot!S7+Bawana_NG!S7+Bawana_RLNG!S7+Bawana_Spot!S7</f>
        <v>21.108224868457491</v>
      </c>
      <c r="M7" s="195">
        <f t="shared" si="3"/>
        <v>-2.8224868457492391E-2</v>
      </c>
      <c r="N7" s="194">
        <f>PPCL_NG!M7+PPCL_Spot!M7+GT_NG!M7+GT_Spot!M7+Bawana_NG!M7+Bawana_RLNG!M7+Bawana_Spot!M7</f>
        <v>63.39</v>
      </c>
      <c r="O7" s="194">
        <f>PPCL_NG!T7+PPCL_Spot!T7+GT_NG!T7+GT_Spot!T7+Bawana_NG!T7+Bawana_RLNG!T7+Bawana_Spot!T7</f>
        <v>63.539266131265578</v>
      </c>
      <c r="P7" s="195">
        <f t="shared" si="4"/>
        <v>-0.14926613126557697</v>
      </c>
      <c r="Q7" s="195">
        <f t="shared" si="5"/>
        <v>-0.49000000000000909</v>
      </c>
    </row>
    <row r="8" spans="1:17">
      <c r="A8" s="34" t="s">
        <v>50</v>
      </c>
      <c r="B8" s="194">
        <f>PPCL_NG!I8+PPCL_Spot!I8+GT_NG!I8+GT_Spot!I8+Bawana_NG!I8+Bawana_RLNG!I8+Bawana_Spot!I8</f>
        <v>114.49</v>
      </c>
      <c r="C8" s="194">
        <f>PPCL_NG!P8+PPCL_Spot!P8+GT_NG!P8+GT_Spot!P8+Bawana_NG!P8+Bawana_RLNG!P8+Bawana_Spot!P8</f>
        <v>114.69191636665744</v>
      </c>
      <c r="D8" s="195">
        <f t="shared" si="0"/>
        <v>-0.20191636665744284</v>
      </c>
      <c r="E8" s="194">
        <f>PPCL_NG!J8+PPCL_Spot!J8+GT_NG!J8+GT_Spot!J8+Bawana_NG!J8+Bawana_RLNG!J8+Bawana_Spot!J8</f>
        <v>53.15</v>
      </c>
      <c r="F8" s="194">
        <f>PPCL_NG!Q8+PPCL_Spot!Q8+GT_NG!Q8+GT_Spot!Q8+Bawana_NG!Q8+Bawana_RLNG!Q8+Bawana_Spot!Q8</f>
        <v>53.260592633619495</v>
      </c>
      <c r="G8" s="195">
        <f t="shared" si="1"/>
        <v>-0.11059263361949689</v>
      </c>
      <c r="H8" s="194">
        <f>PPCL_NG!K8+PPCL_Spot!K8+GT_NG!K8+GT_Spot!K8+Bawana_NG!K8+Bawana_RLNG!K8+Bawana_Spot!K8</f>
        <v>5.84</v>
      </c>
      <c r="I8" s="194">
        <f>PPCL_NG!R8+PPCL_Spot!R8+GT_NG!R8+GT_Spot!R8+Bawana_NG!R8+Bawana_RLNG!R8+Bawana_Spot!R8</f>
        <v>5.84</v>
      </c>
      <c r="J8" s="195">
        <f t="shared" si="2"/>
        <v>0</v>
      </c>
      <c r="K8" s="194">
        <f>PPCL_NG!L8+PPCL_Spot!L8+GT_NG!L8+GT_Spot!L8+Bawana_NG!L8+Bawana_RLNG!L8+Bawana_Spot!L8</f>
        <v>21.08</v>
      </c>
      <c r="L8" s="194">
        <f>PPCL_NG!S8+PPCL_Spot!S8+GT_NG!S8+GT_Spot!S8+Bawana_NG!S8+Bawana_RLNG!S8+Bawana_Spot!S8</f>
        <v>21.108224868457491</v>
      </c>
      <c r="M8" s="195">
        <f t="shared" si="3"/>
        <v>-2.8224868457492391E-2</v>
      </c>
      <c r="N8" s="194">
        <f>PPCL_NG!M8+PPCL_Spot!M8+GT_NG!M8+GT_Spot!M8+Bawana_NG!M8+Bawana_RLNG!M8+Bawana_Spot!M8</f>
        <v>63.39</v>
      </c>
      <c r="O8" s="194">
        <f>PPCL_NG!T8+PPCL_Spot!T8+GT_NG!T8+GT_Spot!T8+Bawana_NG!T8+Bawana_RLNG!T8+Bawana_Spot!T8</f>
        <v>63.539266131265578</v>
      </c>
      <c r="P8" s="195">
        <f t="shared" si="4"/>
        <v>-0.14926613126557697</v>
      </c>
      <c r="Q8" s="195">
        <f t="shared" si="5"/>
        <v>-0.49000000000000909</v>
      </c>
    </row>
    <row r="9" spans="1:17">
      <c r="A9" s="34" t="s">
        <v>51</v>
      </c>
      <c r="B9" s="194">
        <f>PPCL_NG!I9+PPCL_Spot!I9+GT_NG!I9+GT_Spot!I9+Bawana_NG!I9+Bawana_RLNG!I9+Bawana_Spot!I9</f>
        <v>114.49</v>
      </c>
      <c r="C9" s="194">
        <f>PPCL_NG!P9+PPCL_Spot!P9+GT_NG!P9+GT_Spot!P9+Bawana_NG!P9+Bawana_RLNG!P9+Bawana_Spot!P9</f>
        <v>114.69191636665744</v>
      </c>
      <c r="D9" s="195">
        <f t="shared" si="0"/>
        <v>-0.20191636665744284</v>
      </c>
      <c r="E9" s="194">
        <f>PPCL_NG!J9+PPCL_Spot!J9+GT_NG!J9+GT_Spot!J9+Bawana_NG!J9+Bawana_RLNG!J9+Bawana_Spot!J9</f>
        <v>53.15</v>
      </c>
      <c r="F9" s="194">
        <f>PPCL_NG!Q9+PPCL_Spot!Q9+GT_NG!Q9+GT_Spot!Q9+Bawana_NG!Q9+Bawana_RLNG!Q9+Bawana_Spot!Q9</f>
        <v>53.260592633619495</v>
      </c>
      <c r="G9" s="195">
        <f t="shared" si="1"/>
        <v>-0.11059263361949689</v>
      </c>
      <c r="H9" s="194">
        <f>PPCL_NG!K9+PPCL_Spot!K9+GT_NG!K9+GT_Spot!K9+Bawana_NG!K9+Bawana_RLNG!K9+Bawana_Spot!K9</f>
        <v>5.84</v>
      </c>
      <c r="I9" s="194">
        <f>PPCL_NG!R9+PPCL_Spot!R9+GT_NG!R9+GT_Spot!R9+Bawana_NG!R9+Bawana_RLNG!R9+Bawana_Spot!R9</f>
        <v>5.84</v>
      </c>
      <c r="J9" s="195">
        <f t="shared" si="2"/>
        <v>0</v>
      </c>
      <c r="K9" s="194">
        <f>PPCL_NG!L9+PPCL_Spot!L9+GT_NG!L9+GT_Spot!L9+Bawana_NG!L9+Bawana_RLNG!L9+Bawana_Spot!L9</f>
        <v>21.08</v>
      </c>
      <c r="L9" s="194">
        <f>PPCL_NG!S9+PPCL_Spot!S9+GT_NG!S9+GT_Spot!S9+Bawana_NG!S9+Bawana_RLNG!S9+Bawana_Spot!S9</f>
        <v>21.108224868457491</v>
      </c>
      <c r="M9" s="195">
        <f t="shared" si="3"/>
        <v>-2.8224868457492391E-2</v>
      </c>
      <c r="N9" s="194">
        <f>PPCL_NG!M9+PPCL_Spot!M9+GT_NG!M9+GT_Spot!M9+Bawana_NG!M9+Bawana_RLNG!M9+Bawana_Spot!M9</f>
        <v>63.39</v>
      </c>
      <c r="O9" s="194">
        <f>PPCL_NG!T9+PPCL_Spot!T9+GT_NG!T9+GT_Spot!T9+Bawana_NG!T9+Bawana_RLNG!T9+Bawana_Spot!T9</f>
        <v>63.539266131265578</v>
      </c>
      <c r="P9" s="195">
        <f t="shared" si="4"/>
        <v>-0.14926613126557697</v>
      </c>
      <c r="Q9" s="195">
        <f t="shared" si="5"/>
        <v>-0.49000000000000909</v>
      </c>
    </row>
    <row r="10" spans="1:17">
      <c r="A10" s="34" t="s">
        <v>52</v>
      </c>
      <c r="B10" s="194">
        <f>PPCL_NG!I10+PPCL_Spot!I10+GT_NG!I10+GT_Spot!I10+Bawana_NG!I10+Bawana_RLNG!I10+Bawana_Spot!I10</f>
        <v>114.49</v>
      </c>
      <c r="C10" s="194">
        <f>PPCL_NG!P10+PPCL_Spot!P10+GT_NG!P10+GT_Spot!P10+Bawana_NG!P10+Bawana_RLNG!P10+Bawana_Spot!P10</f>
        <v>114.69191636665744</v>
      </c>
      <c r="D10" s="195">
        <f t="shared" si="0"/>
        <v>-0.20191636665744284</v>
      </c>
      <c r="E10" s="194">
        <f>PPCL_NG!J10+PPCL_Spot!J10+GT_NG!J10+GT_Spot!J10+Bawana_NG!J10+Bawana_RLNG!J10+Bawana_Spot!J10</f>
        <v>53.15</v>
      </c>
      <c r="F10" s="194">
        <f>PPCL_NG!Q10+PPCL_Spot!Q10+GT_NG!Q10+GT_Spot!Q10+Bawana_NG!Q10+Bawana_RLNG!Q10+Bawana_Spot!Q10</f>
        <v>53.260592633619495</v>
      </c>
      <c r="G10" s="195">
        <f t="shared" si="1"/>
        <v>-0.11059263361949689</v>
      </c>
      <c r="H10" s="194">
        <f>PPCL_NG!K10+PPCL_Spot!K10+GT_NG!K10+GT_Spot!K10+Bawana_NG!K10+Bawana_RLNG!K10+Bawana_Spot!K10</f>
        <v>5.84</v>
      </c>
      <c r="I10" s="194">
        <f>PPCL_NG!R10+PPCL_Spot!R10+GT_NG!R10+GT_Spot!R10+Bawana_NG!R10+Bawana_RLNG!R10+Bawana_Spot!R10</f>
        <v>5.84</v>
      </c>
      <c r="J10" s="195">
        <f t="shared" si="2"/>
        <v>0</v>
      </c>
      <c r="K10" s="194">
        <f>PPCL_NG!L10+PPCL_Spot!L10+GT_NG!L10+GT_Spot!L10+Bawana_NG!L10+Bawana_RLNG!L10+Bawana_Spot!L10</f>
        <v>21.08</v>
      </c>
      <c r="L10" s="194">
        <f>PPCL_NG!S10+PPCL_Spot!S10+GT_NG!S10+GT_Spot!S10+Bawana_NG!S10+Bawana_RLNG!S10+Bawana_Spot!S10</f>
        <v>21.108224868457491</v>
      </c>
      <c r="M10" s="195">
        <f t="shared" si="3"/>
        <v>-2.8224868457492391E-2</v>
      </c>
      <c r="N10" s="194">
        <f>PPCL_NG!M10+PPCL_Spot!M10+GT_NG!M10+GT_Spot!M10+Bawana_NG!M10+Bawana_RLNG!M10+Bawana_Spot!M10</f>
        <v>63.39</v>
      </c>
      <c r="O10" s="194">
        <f>PPCL_NG!T10+PPCL_Spot!T10+GT_NG!T10+GT_Spot!T10+Bawana_NG!T10+Bawana_RLNG!T10+Bawana_Spot!T10</f>
        <v>63.539266131265578</v>
      </c>
      <c r="P10" s="195">
        <f t="shared" si="4"/>
        <v>-0.14926613126557697</v>
      </c>
      <c r="Q10" s="195">
        <f t="shared" si="5"/>
        <v>-0.49000000000000909</v>
      </c>
    </row>
    <row r="11" spans="1:17">
      <c r="A11" s="34" t="s">
        <v>53</v>
      </c>
      <c r="B11" s="194">
        <f>PPCL_NG!I11+PPCL_Spot!I11+GT_NG!I11+GT_Spot!I11+Bawana_NG!I11+Bawana_RLNG!I11+Bawana_Spot!I11</f>
        <v>114.49</v>
      </c>
      <c r="C11" s="194">
        <f>PPCL_NG!P11+PPCL_Spot!P11+GT_NG!P11+GT_Spot!P11+Bawana_NG!P11+Bawana_RLNG!P11+Bawana_Spot!P11</f>
        <v>114.69191636665744</v>
      </c>
      <c r="D11" s="195">
        <f t="shared" si="0"/>
        <v>-0.20191636665744284</v>
      </c>
      <c r="E11" s="194">
        <f>PPCL_NG!J11+PPCL_Spot!J11+GT_NG!J11+GT_Spot!J11+Bawana_NG!J11+Bawana_RLNG!J11+Bawana_Spot!J11</f>
        <v>53.15</v>
      </c>
      <c r="F11" s="194">
        <f>PPCL_NG!Q11+PPCL_Spot!Q11+GT_NG!Q11+GT_Spot!Q11+Bawana_NG!Q11+Bawana_RLNG!Q11+Bawana_Spot!Q11</f>
        <v>53.260592633619495</v>
      </c>
      <c r="G11" s="195">
        <f t="shared" si="1"/>
        <v>-0.11059263361949689</v>
      </c>
      <c r="H11" s="194">
        <f>PPCL_NG!K11+PPCL_Spot!K11+GT_NG!K11+GT_Spot!K11+Bawana_NG!K11+Bawana_RLNG!K11+Bawana_Spot!K11</f>
        <v>5.84</v>
      </c>
      <c r="I11" s="194">
        <f>PPCL_NG!R11+PPCL_Spot!R11+GT_NG!R11+GT_Spot!R11+Bawana_NG!R11+Bawana_RLNG!R11+Bawana_Spot!R11</f>
        <v>5.84</v>
      </c>
      <c r="J11" s="195">
        <f t="shared" si="2"/>
        <v>0</v>
      </c>
      <c r="K11" s="194">
        <f>PPCL_NG!L11+PPCL_Spot!L11+GT_NG!L11+GT_Spot!L11+Bawana_NG!L11+Bawana_RLNG!L11+Bawana_Spot!L11</f>
        <v>21.08</v>
      </c>
      <c r="L11" s="194">
        <f>PPCL_NG!S11+PPCL_Spot!S11+GT_NG!S11+GT_Spot!S11+Bawana_NG!S11+Bawana_RLNG!S11+Bawana_Spot!S11</f>
        <v>21.108224868457491</v>
      </c>
      <c r="M11" s="195">
        <f t="shared" si="3"/>
        <v>-2.8224868457492391E-2</v>
      </c>
      <c r="N11" s="194">
        <f>PPCL_NG!M11+PPCL_Spot!M11+GT_NG!M11+GT_Spot!M11+Bawana_NG!M11+Bawana_RLNG!M11+Bawana_Spot!M11</f>
        <v>63.39</v>
      </c>
      <c r="O11" s="194">
        <f>PPCL_NG!T11+PPCL_Spot!T11+GT_NG!T11+GT_Spot!T11+Bawana_NG!T11+Bawana_RLNG!T11+Bawana_Spot!T11</f>
        <v>63.539266131265578</v>
      </c>
      <c r="P11" s="195">
        <f t="shared" si="4"/>
        <v>-0.14926613126557697</v>
      </c>
      <c r="Q11" s="195">
        <f t="shared" si="5"/>
        <v>-0.49000000000000909</v>
      </c>
    </row>
    <row r="12" spans="1:17">
      <c r="A12" s="34" t="s">
        <v>54</v>
      </c>
      <c r="B12" s="194">
        <f>PPCL_NG!I12+PPCL_Spot!I12+GT_NG!I12+GT_Spot!I12+Bawana_NG!I12+Bawana_RLNG!I12+Bawana_Spot!I12</f>
        <v>114.49</v>
      </c>
      <c r="C12" s="194">
        <f>PPCL_NG!P12+PPCL_Spot!P12+GT_NG!P12+GT_Spot!P12+Bawana_NG!P12+Bawana_RLNG!P12+Bawana_Spot!P12</f>
        <v>114.69191636665744</v>
      </c>
      <c r="D12" s="195">
        <f t="shared" si="0"/>
        <v>-0.20191636665744284</v>
      </c>
      <c r="E12" s="194">
        <f>PPCL_NG!J12+PPCL_Spot!J12+GT_NG!J12+GT_Spot!J12+Bawana_NG!J12+Bawana_RLNG!J12+Bawana_Spot!J12</f>
        <v>53.15</v>
      </c>
      <c r="F12" s="194">
        <f>PPCL_NG!Q12+PPCL_Spot!Q12+GT_NG!Q12+GT_Spot!Q12+Bawana_NG!Q12+Bawana_RLNG!Q12+Bawana_Spot!Q12</f>
        <v>53.260592633619495</v>
      </c>
      <c r="G12" s="195">
        <f t="shared" si="1"/>
        <v>-0.11059263361949689</v>
      </c>
      <c r="H12" s="194">
        <f>PPCL_NG!K12+PPCL_Spot!K12+GT_NG!K12+GT_Spot!K12+Bawana_NG!K12+Bawana_RLNG!K12+Bawana_Spot!K12</f>
        <v>5.84</v>
      </c>
      <c r="I12" s="194">
        <f>PPCL_NG!R12+PPCL_Spot!R12+GT_NG!R12+GT_Spot!R12+Bawana_NG!R12+Bawana_RLNG!R12+Bawana_Spot!R12</f>
        <v>5.84</v>
      </c>
      <c r="J12" s="195">
        <f t="shared" si="2"/>
        <v>0</v>
      </c>
      <c r="K12" s="194">
        <f>PPCL_NG!L12+PPCL_Spot!L12+GT_NG!L12+GT_Spot!L12+Bawana_NG!L12+Bawana_RLNG!L12+Bawana_Spot!L12</f>
        <v>21.08</v>
      </c>
      <c r="L12" s="194">
        <f>PPCL_NG!S12+PPCL_Spot!S12+GT_NG!S12+GT_Spot!S12+Bawana_NG!S12+Bawana_RLNG!S12+Bawana_Spot!S12</f>
        <v>21.108224868457491</v>
      </c>
      <c r="M12" s="195">
        <f t="shared" si="3"/>
        <v>-2.8224868457492391E-2</v>
      </c>
      <c r="N12" s="194">
        <f>PPCL_NG!M12+PPCL_Spot!M12+GT_NG!M12+GT_Spot!M12+Bawana_NG!M12+Bawana_RLNG!M12+Bawana_Spot!M12</f>
        <v>63.39</v>
      </c>
      <c r="O12" s="194">
        <f>PPCL_NG!T12+PPCL_Spot!T12+GT_NG!T12+GT_Spot!T12+Bawana_NG!T12+Bawana_RLNG!T12+Bawana_Spot!T12</f>
        <v>63.539266131265578</v>
      </c>
      <c r="P12" s="195">
        <f t="shared" si="4"/>
        <v>-0.14926613126557697</v>
      </c>
      <c r="Q12" s="195">
        <f t="shared" si="5"/>
        <v>-0.49000000000000909</v>
      </c>
    </row>
    <row r="13" spans="1:17">
      <c r="A13" s="34" t="s">
        <v>55</v>
      </c>
      <c r="B13" s="194">
        <f>PPCL_NG!I13+PPCL_Spot!I13+GT_NG!I13+GT_Spot!I13+Bawana_NG!I13+Bawana_RLNG!I13+Bawana_Spot!I13</f>
        <v>114.49</v>
      </c>
      <c r="C13" s="194">
        <f>PPCL_NG!P13+PPCL_Spot!P13+GT_NG!P13+GT_Spot!P13+Bawana_NG!P13+Bawana_RLNG!P13+Bawana_Spot!P13</f>
        <v>114.69191636665744</v>
      </c>
      <c r="D13" s="195">
        <f t="shared" si="0"/>
        <v>-0.20191636665744284</v>
      </c>
      <c r="E13" s="194">
        <f>PPCL_NG!J13+PPCL_Spot!J13+GT_NG!J13+GT_Spot!J13+Bawana_NG!J13+Bawana_RLNG!J13+Bawana_Spot!J13</f>
        <v>53.15</v>
      </c>
      <c r="F13" s="194">
        <f>PPCL_NG!Q13+PPCL_Spot!Q13+GT_NG!Q13+GT_Spot!Q13+Bawana_NG!Q13+Bawana_RLNG!Q13+Bawana_Spot!Q13</f>
        <v>53.260592633619495</v>
      </c>
      <c r="G13" s="195">
        <f t="shared" si="1"/>
        <v>-0.11059263361949689</v>
      </c>
      <c r="H13" s="194">
        <f>PPCL_NG!K13+PPCL_Spot!K13+GT_NG!K13+GT_Spot!K13+Bawana_NG!K13+Bawana_RLNG!K13+Bawana_Spot!K13</f>
        <v>5.84</v>
      </c>
      <c r="I13" s="194">
        <f>PPCL_NG!R13+PPCL_Spot!R13+GT_NG!R13+GT_Spot!R13+Bawana_NG!R13+Bawana_RLNG!R13+Bawana_Spot!R13</f>
        <v>5.84</v>
      </c>
      <c r="J13" s="195">
        <f t="shared" si="2"/>
        <v>0</v>
      </c>
      <c r="K13" s="194">
        <f>PPCL_NG!L13+PPCL_Spot!L13+GT_NG!L13+GT_Spot!L13+Bawana_NG!L13+Bawana_RLNG!L13+Bawana_Spot!L13</f>
        <v>21.08</v>
      </c>
      <c r="L13" s="194">
        <f>PPCL_NG!S13+PPCL_Spot!S13+GT_NG!S13+GT_Spot!S13+Bawana_NG!S13+Bawana_RLNG!S13+Bawana_Spot!S13</f>
        <v>21.108224868457491</v>
      </c>
      <c r="M13" s="195">
        <f t="shared" si="3"/>
        <v>-2.8224868457492391E-2</v>
      </c>
      <c r="N13" s="194">
        <f>PPCL_NG!M13+PPCL_Spot!M13+GT_NG!M13+GT_Spot!M13+Bawana_NG!M13+Bawana_RLNG!M13+Bawana_Spot!M13</f>
        <v>63.39</v>
      </c>
      <c r="O13" s="194">
        <f>PPCL_NG!T13+PPCL_Spot!T13+GT_NG!T13+GT_Spot!T13+Bawana_NG!T13+Bawana_RLNG!T13+Bawana_Spot!T13</f>
        <v>63.539266131265578</v>
      </c>
      <c r="P13" s="195">
        <f t="shared" si="4"/>
        <v>-0.14926613126557697</v>
      </c>
      <c r="Q13" s="195">
        <f t="shared" si="5"/>
        <v>-0.49000000000000909</v>
      </c>
    </row>
    <row r="14" spans="1:17">
      <c r="A14" s="34" t="s">
        <v>56</v>
      </c>
      <c r="B14" s="194">
        <f>PPCL_NG!I14+PPCL_Spot!I14+GT_NG!I14+GT_Spot!I14+Bawana_NG!I14+Bawana_RLNG!I14+Bawana_Spot!I14</f>
        <v>114.49</v>
      </c>
      <c r="C14" s="194">
        <f>PPCL_NG!P14+PPCL_Spot!P14+GT_NG!P14+GT_Spot!P14+Bawana_NG!P14+Bawana_RLNG!P14+Bawana_Spot!P14</f>
        <v>114.69191636665744</v>
      </c>
      <c r="D14" s="195">
        <f t="shared" si="0"/>
        <v>-0.20191636665744284</v>
      </c>
      <c r="E14" s="194">
        <f>PPCL_NG!J14+PPCL_Spot!J14+GT_NG!J14+GT_Spot!J14+Bawana_NG!J14+Bawana_RLNG!J14+Bawana_Spot!J14</f>
        <v>53.15</v>
      </c>
      <c r="F14" s="194">
        <f>PPCL_NG!Q14+PPCL_Spot!Q14+GT_NG!Q14+GT_Spot!Q14+Bawana_NG!Q14+Bawana_RLNG!Q14+Bawana_Spot!Q14</f>
        <v>53.260592633619495</v>
      </c>
      <c r="G14" s="195">
        <f t="shared" si="1"/>
        <v>-0.11059263361949689</v>
      </c>
      <c r="H14" s="194">
        <f>PPCL_NG!K14+PPCL_Spot!K14+GT_NG!K14+GT_Spot!K14+Bawana_NG!K14+Bawana_RLNG!K14+Bawana_Spot!K14</f>
        <v>5.84</v>
      </c>
      <c r="I14" s="194">
        <f>PPCL_NG!R14+PPCL_Spot!R14+GT_NG!R14+GT_Spot!R14+Bawana_NG!R14+Bawana_RLNG!R14+Bawana_Spot!R14</f>
        <v>5.84</v>
      </c>
      <c r="J14" s="195">
        <f t="shared" si="2"/>
        <v>0</v>
      </c>
      <c r="K14" s="194">
        <f>PPCL_NG!L14+PPCL_Spot!L14+GT_NG!L14+GT_Spot!L14+Bawana_NG!L14+Bawana_RLNG!L14+Bawana_Spot!L14</f>
        <v>21.08</v>
      </c>
      <c r="L14" s="194">
        <f>PPCL_NG!S14+PPCL_Spot!S14+GT_NG!S14+GT_Spot!S14+Bawana_NG!S14+Bawana_RLNG!S14+Bawana_Spot!S14</f>
        <v>21.108224868457491</v>
      </c>
      <c r="M14" s="195">
        <f t="shared" si="3"/>
        <v>-2.8224868457492391E-2</v>
      </c>
      <c r="N14" s="194">
        <f>PPCL_NG!M14+PPCL_Spot!M14+GT_NG!M14+GT_Spot!M14+Bawana_NG!M14+Bawana_RLNG!M14+Bawana_Spot!M14</f>
        <v>63.39</v>
      </c>
      <c r="O14" s="194">
        <f>PPCL_NG!T14+PPCL_Spot!T14+GT_NG!T14+GT_Spot!T14+Bawana_NG!T14+Bawana_RLNG!T14+Bawana_Spot!T14</f>
        <v>63.539266131265578</v>
      </c>
      <c r="P14" s="195">
        <f t="shared" si="4"/>
        <v>-0.14926613126557697</v>
      </c>
      <c r="Q14" s="195">
        <f t="shared" si="5"/>
        <v>-0.49000000000000909</v>
      </c>
    </row>
    <row r="15" spans="1:17">
      <c r="A15" s="34" t="s">
        <v>57</v>
      </c>
      <c r="B15" s="194">
        <f>PPCL_NG!I15+PPCL_Spot!I15+GT_NG!I15+GT_Spot!I15+Bawana_NG!I15+Bawana_RLNG!I15+Bawana_Spot!I15</f>
        <v>114.49</v>
      </c>
      <c r="C15" s="194">
        <f>PPCL_NG!P15+PPCL_Spot!P15+GT_NG!P15+GT_Spot!P15+Bawana_NG!P15+Bawana_RLNG!P15+Bawana_Spot!P15</f>
        <v>114.69191636665744</v>
      </c>
      <c r="D15" s="195">
        <f t="shared" si="0"/>
        <v>-0.20191636665744284</v>
      </c>
      <c r="E15" s="194">
        <f>PPCL_NG!J15+PPCL_Spot!J15+GT_NG!J15+GT_Spot!J15+Bawana_NG!J15+Bawana_RLNG!J15+Bawana_Spot!J15</f>
        <v>53.15</v>
      </c>
      <c r="F15" s="194">
        <f>PPCL_NG!Q15+PPCL_Spot!Q15+GT_NG!Q15+GT_Spot!Q15+Bawana_NG!Q15+Bawana_RLNG!Q15+Bawana_Spot!Q15</f>
        <v>53.260592633619495</v>
      </c>
      <c r="G15" s="195">
        <f t="shared" si="1"/>
        <v>-0.11059263361949689</v>
      </c>
      <c r="H15" s="194">
        <f>PPCL_NG!K15+PPCL_Spot!K15+GT_NG!K15+GT_Spot!K15+Bawana_NG!K15+Bawana_RLNG!K15+Bawana_Spot!K15</f>
        <v>5.84</v>
      </c>
      <c r="I15" s="194">
        <f>PPCL_NG!R15+PPCL_Spot!R15+GT_NG!R15+GT_Spot!R15+Bawana_NG!R15+Bawana_RLNG!R15+Bawana_Spot!R15</f>
        <v>5.84</v>
      </c>
      <c r="J15" s="195">
        <f t="shared" si="2"/>
        <v>0</v>
      </c>
      <c r="K15" s="194">
        <f>PPCL_NG!L15+PPCL_Spot!L15+GT_NG!L15+GT_Spot!L15+Bawana_NG!L15+Bawana_RLNG!L15+Bawana_Spot!L15</f>
        <v>21.08</v>
      </c>
      <c r="L15" s="194">
        <f>PPCL_NG!S15+PPCL_Spot!S15+GT_NG!S15+GT_Spot!S15+Bawana_NG!S15+Bawana_RLNG!S15+Bawana_Spot!S15</f>
        <v>21.108224868457491</v>
      </c>
      <c r="M15" s="195">
        <f t="shared" si="3"/>
        <v>-2.8224868457492391E-2</v>
      </c>
      <c r="N15" s="194">
        <f>PPCL_NG!M15+PPCL_Spot!M15+GT_NG!M15+GT_Spot!M15+Bawana_NG!M15+Bawana_RLNG!M15+Bawana_Spot!M15</f>
        <v>63.39</v>
      </c>
      <c r="O15" s="194">
        <f>PPCL_NG!T15+PPCL_Spot!T15+GT_NG!T15+GT_Spot!T15+Bawana_NG!T15+Bawana_RLNG!T15+Bawana_Spot!T15</f>
        <v>63.539266131265578</v>
      </c>
      <c r="P15" s="195">
        <f t="shared" si="4"/>
        <v>-0.14926613126557697</v>
      </c>
      <c r="Q15" s="195">
        <f t="shared" si="5"/>
        <v>-0.49000000000000909</v>
      </c>
    </row>
    <row r="16" spans="1:17">
      <c r="A16" s="34" t="s">
        <v>58</v>
      </c>
      <c r="B16" s="194">
        <f>PPCL_NG!I16+PPCL_Spot!I16+GT_NG!I16+GT_Spot!I16+Bawana_NG!I16+Bawana_RLNG!I16+Bawana_Spot!I16</f>
        <v>114.49</v>
      </c>
      <c r="C16" s="194">
        <f>PPCL_NG!P16+PPCL_Spot!P16+GT_NG!P16+GT_Spot!P16+Bawana_NG!P16+Bawana_RLNG!P16+Bawana_Spot!P16</f>
        <v>114.69191636665744</v>
      </c>
      <c r="D16" s="195">
        <f t="shared" si="0"/>
        <v>-0.20191636665744284</v>
      </c>
      <c r="E16" s="194">
        <f>PPCL_NG!J16+PPCL_Spot!J16+GT_NG!J16+GT_Spot!J16+Bawana_NG!J16+Bawana_RLNG!J16+Bawana_Spot!J16</f>
        <v>53.15</v>
      </c>
      <c r="F16" s="194">
        <f>PPCL_NG!Q16+PPCL_Spot!Q16+GT_NG!Q16+GT_Spot!Q16+Bawana_NG!Q16+Bawana_RLNG!Q16+Bawana_Spot!Q16</f>
        <v>53.260592633619495</v>
      </c>
      <c r="G16" s="195">
        <f t="shared" si="1"/>
        <v>-0.11059263361949689</v>
      </c>
      <c r="H16" s="194">
        <f>PPCL_NG!K16+PPCL_Spot!K16+GT_NG!K16+GT_Spot!K16+Bawana_NG!K16+Bawana_RLNG!K16+Bawana_Spot!K16</f>
        <v>5.84</v>
      </c>
      <c r="I16" s="194">
        <f>PPCL_NG!R16+PPCL_Spot!R16+GT_NG!R16+GT_Spot!R16+Bawana_NG!R16+Bawana_RLNG!R16+Bawana_Spot!R16</f>
        <v>5.84</v>
      </c>
      <c r="J16" s="195">
        <f t="shared" si="2"/>
        <v>0</v>
      </c>
      <c r="K16" s="194">
        <f>PPCL_NG!L16+PPCL_Spot!L16+GT_NG!L16+GT_Spot!L16+Bawana_NG!L16+Bawana_RLNG!L16+Bawana_Spot!L16</f>
        <v>21.08</v>
      </c>
      <c r="L16" s="194">
        <f>PPCL_NG!S16+PPCL_Spot!S16+GT_NG!S16+GT_Spot!S16+Bawana_NG!S16+Bawana_RLNG!S16+Bawana_Spot!S16</f>
        <v>21.108224868457491</v>
      </c>
      <c r="M16" s="195">
        <f t="shared" si="3"/>
        <v>-2.8224868457492391E-2</v>
      </c>
      <c r="N16" s="194">
        <f>PPCL_NG!M16+PPCL_Spot!M16+GT_NG!M16+GT_Spot!M16+Bawana_NG!M16+Bawana_RLNG!M16+Bawana_Spot!M16</f>
        <v>63.39</v>
      </c>
      <c r="O16" s="194">
        <f>PPCL_NG!T16+PPCL_Spot!T16+GT_NG!T16+GT_Spot!T16+Bawana_NG!T16+Bawana_RLNG!T16+Bawana_Spot!T16</f>
        <v>63.539266131265578</v>
      </c>
      <c r="P16" s="195">
        <f t="shared" si="4"/>
        <v>-0.14926613126557697</v>
      </c>
      <c r="Q16" s="195">
        <f t="shared" si="5"/>
        <v>-0.49000000000000909</v>
      </c>
    </row>
    <row r="17" spans="1:17">
      <c r="A17" s="34" t="s">
        <v>59</v>
      </c>
      <c r="B17" s="194">
        <f>PPCL_NG!I17+PPCL_Spot!I17+GT_NG!I17+GT_Spot!I17+Bawana_NG!I17+Bawana_RLNG!I17+Bawana_Spot!I17</f>
        <v>114.49</v>
      </c>
      <c r="C17" s="194">
        <f>PPCL_NG!P17+PPCL_Spot!P17+GT_NG!P17+GT_Spot!P17+Bawana_NG!P17+Bawana_RLNG!P17+Bawana_Spot!P17</f>
        <v>114.69191636665744</v>
      </c>
      <c r="D17" s="195">
        <f t="shared" si="0"/>
        <v>-0.20191636665744284</v>
      </c>
      <c r="E17" s="194">
        <f>PPCL_NG!J17+PPCL_Spot!J17+GT_NG!J17+GT_Spot!J17+Bawana_NG!J17+Bawana_RLNG!J17+Bawana_Spot!J17</f>
        <v>53.15</v>
      </c>
      <c r="F17" s="194">
        <f>PPCL_NG!Q17+PPCL_Spot!Q17+GT_NG!Q17+GT_Spot!Q17+Bawana_NG!Q17+Bawana_RLNG!Q17+Bawana_Spot!Q17</f>
        <v>53.260592633619495</v>
      </c>
      <c r="G17" s="195">
        <f t="shared" si="1"/>
        <v>-0.11059263361949689</v>
      </c>
      <c r="H17" s="194">
        <f>PPCL_NG!K17+PPCL_Spot!K17+GT_NG!K17+GT_Spot!K17+Bawana_NG!K17+Bawana_RLNG!K17+Bawana_Spot!K17</f>
        <v>5.84</v>
      </c>
      <c r="I17" s="194">
        <f>PPCL_NG!R17+PPCL_Spot!R17+GT_NG!R17+GT_Spot!R17+Bawana_NG!R17+Bawana_RLNG!R17+Bawana_Spot!R17</f>
        <v>5.84</v>
      </c>
      <c r="J17" s="195">
        <f t="shared" si="2"/>
        <v>0</v>
      </c>
      <c r="K17" s="194">
        <f>PPCL_NG!L17+PPCL_Spot!L17+GT_NG!L17+GT_Spot!L17+Bawana_NG!L17+Bawana_RLNG!L17+Bawana_Spot!L17</f>
        <v>21.08</v>
      </c>
      <c r="L17" s="194">
        <f>PPCL_NG!S17+PPCL_Spot!S17+GT_NG!S17+GT_Spot!S17+Bawana_NG!S17+Bawana_RLNG!S17+Bawana_Spot!S17</f>
        <v>21.108224868457491</v>
      </c>
      <c r="M17" s="195">
        <f t="shared" si="3"/>
        <v>-2.8224868457492391E-2</v>
      </c>
      <c r="N17" s="194">
        <f>PPCL_NG!M17+PPCL_Spot!M17+GT_NG!M17+GT_Spot!M17+Bawana_NG!M17+Bawana_RLNG!M17+Bawana_Spot!M17</f>
        <v>63.39</v>
      </c>
      <c r="O17" s="194">
        <f>PPCL_NG!T17+PPCL_Spot!T17+GT_NG!T17+GT_Spot!T17+Bawana_NG!T17+Bawana_RLNG!T17+Bawana_Spot!T17</f>
        <v>63.539266131265578</v>
      </c>
      <c r="P17" s="195">
        <f t="shared" si="4"/>
        <v>-0.14926613126557697</v>
      </c>
      <c r="Q17" s="195">
        <f t="shared" si="5"/>
        <v>-0.49000000000000909</v>
      </c>
    </row>
    <row r="18" spans="1:17">
      <c r="A18" s="34" t="s">
        <v>60</v>
      </c>
      <c r="B18" s="194">
        <f>PPCL_NG!I18+PPCL_Spot!I18+GT_NG!I18+GT_Spot!I18+Bawana_NG!I18+Bawana_RLNG!I18+Bawana_Spot!I18</f>
        <v>114.49</v>
      </c>
      <c r="C18" s="194">
        <f>PPCL_NG!P18+PPCL_Spot!P18+GT_NG!P18+GT_Spot!P18+Bawana_NG!P18+Bawana_RLNG!P18+Bawana_Spot!P18</f>
        <v>114.69191636665744</v>
      </c>
      <c r="D18" s="195">
        <f t="shared" si="0"/>
        <v>-0.20191636665744284</v>
      </c>
      <c r="E18" s="194">
        <f>PPCL_NG!J18+PPCL_Spot!J18+GT_NG!J18+GT_Spot!J18+Bawana_NG!J18+Bawana_RLNG!J18+Bawana_Spot!J18</f>
        <v>53.15</v>
      </c>
      <c r="F18" s="194">
        <f>PPCL_NG!Q18+PPCL_Spot!Q18+GT_NG!Q18+GT_Spot!Q18+Bawana_NG!Q18+Bawana_RLNG!Q18+Bawana_Spot!Q18</f>
        <v>53.260592633619495</v>
      </c>
      <c r="G18" s="195">
        <f t="shared" si="1"/>
        <v>-0.11059263361949689</v>
      </c>
      <c r="H18" s="194">
        <f>PPCL_NG!K18+PPCL_Spot!K18+GT_NG!K18+GT_Spot!K18+Bawana_NG!K18+Bawana_RLNG!K18+Bawana_Spot!K18</f>
        <v>5.84</v>
      </c>
      <c r="I18" s="194">
        <f>PPCL_NG!R18+PPCL_Spot!R18+GT_NG!R18+GT_Spot!R18+Bawana_NG!R18+Bawana_RLNG!R18+Bawana_Spot!R18</f>
        <v>5.84</v>
      </c>
      <c r="J18" s="195">
        <f t="shared" si="2"/>
        <v>0</v>
      </c>
      <c r="K18" s="194">
        <f>PPCL_NG!L18+PPCL_Spot!L18+GT_NG!L18+GT_Spot!L18+Bawana_NG!L18+Bawana_RLNG!L18+Bawana_Spot!L18</f>
        <v>21.08</v>
      </c>
      <c r="L18" s="194">
        <f>PPCL_NG!S18+PPCL_Spot!S18+GT_NG!S18+GT_Spot!S18+Bawana_NG!S18+Bawana_RLNG!S18+Bawana_Spot!S18</f>
        <v>21.108224868457491</v>
      </c>
      <c r="M18" s="195">
        <f t="shared" si="3"/>
        <v>-2.8224868457492391E-2</v>
      </c>
      <c r="N18" s="194">
        <f>PPCL_NG!M18+PPCL_Spot!M18+GT_NG!M18+GT_Spot!M18+Bawana_NG!M18+Bawana_RLNG!M18+Bawana_Spot!M18</f>
        <v>63.39</v>
      </c>
      <c r="O18" s="194">
        <f>PPCL_NG!T18+PPCL_Spot!T18+GT_NG!T18+GT_Spot!T18+Bawana_NG!T18+Bawana_RLNG!T18+Bawana_Spot!T18</f>
        <v>63.539266131265578</v>
      </c>
      <c r="P18" s="195">
        <f t="shared" si="4"/>
        <v>-0.14926613126557697</v>
      </c>
      <c r="Q18" s="195">
        <f t="shared" si="5"/>
        <v>-0.49000000000000909</v>
      </c>
    </row>
    <row r="19" spans="1:17">
      <c r="A19" s="34" t="s">
        <v>61</v>
      </c>
      <c r="B19" s="194">
        <f>PPCL_NG!I19+PPCL_Spot!I19+GT_NG!I19+GT_Spot!I19+Bawana_NG!I19+Bawana_RLNG!I19+Bawana_Spot!I19</f>
        <v>115.1</v>
      </c>
      <c r="C19" s="194">
        <f>PPCL_NG!P19+PPCL_Spot!P19+GT_NG!P19+GT_Spot!P19+Bawana_NG!P19+Bawana_RLNG!P19+Bawana_Spot!P19</f>
        <v>115.30452977634062</v>
      </c>
      <c r="D19" s="195">
        <f t="shared" si="0"/>
        <v>-0.20452977634062108</v>
      </c>
      <c r="E19" s="194">
        <f>PPCL_NG!J19+PPCL_Spot!J19+GT_NG!J19+GT_Spot!J19+Bawana_NG!J19+Bawana_RLNG!J19+Bawana_Spot!J19</f>
        <v>53.480000000000004</v>
      </c>
      <c r="F19" s="194">
        <f>PPCL_NG!Q19+PPCL_Spot!Q19+GT_NG!Q19+GT_Spot!Q19+Bawana_NG!Q19+Bawana_RLNG!Q19+Bawana_Spot!Q19</f>
        <v>53.59196981945567</v>
      </c>
      <c r="G19" s="195">
        <f t="shared" si="1"/>
        <v>-0.1119698194556662</v>
      </c>
      <c r="H19" s="194">
        <f>PPCL_NG!K19+PPCL_Spot!K19+GT_NG!K19+GT_Spot!K19+Bawana_NG!K19+Bawana_RLNG!K19+Bawana_Spot!K19</f>
        <v>5.84</v>
      </c>
      <c r="I19" s="194">
        <f>PPCL_NG!R19+PPCL_Spot!R19+GT_NG!R19+GT_Spot!R19+Bawana_NG!R19+Bawana_RLNG!R19+Bawana_Spot!R19</f>
        <v>5.84</v>
      </c>
      <c r="J19" s="195">
        <f t="shared" si="2"/>
        <v>0</v>
      </c>
      <c r="K19" s="194">
        <f>PPCL_NG!L19+PPCL_Spot!L19+GT_NG!L19+GT_Spot!L19+Bawana_NG!L19+Bawana_RLNG!L19+Bawana_Spot!L19</f>
        <v>21.08</v>
      </c>
      <c r="L19" s="194">
        <f>PPCL_NG!S19+PPCL_Spot!S19+GT_NG!S19+GT_Spot!S19+Bawana_NG!S19+Bawana_RLNG!S19+Bawana_Spot!S19</f>
        <v>21.107464295338183</v>
      </c>
      <c r="M19" s="195">
        <f t="shared" si="3"/>
        <v>-2.7464295338184286E-2</v>
      </c>
      <c r="N19" s="194">
        <f>PPCL_NG!M19+PPCL_Spot!M19+GT_NG!M19+GT_Spot!M19+Bawana_NG!M19+Bawana_RLNG!M19+Bawana_Spot!M19</f>
        <v>63.45</v>
      </c>
      <c r="O19" s="194">
        <f>PPCL_NG!T19+PPCL_Spot!T19+GT_NG!T19+GT_Spot!T19+Bawana_NG!T19+Bawana_RLNG!T19+Bawana_Spot!T19</f>
        <v>63.596036108865533</v>
      </c>
      <c r="P19" s="195">
        <f t="shared" si="4"/>
        <v>-0.14603610886553042</v>
      </c>
      <c r="Q19" s="195">
        <f t="shared" si="5"/>
        <v>-0.49000000000000199</v>
      </c>
    </row>
    <row r="20" spans="1:17">
      <c r="A20" s="34" t="s">
        <v>62</v>
      </c>
      <c r="B20" s="194">
        <f>PPCL_NG!I20+PPCL_Spot!I20+GT_NG!I20+GT_Spot!I20+Bawana_NG!I20+Bawana_RLNG!I20+Bawana_Spot!I20</f>
        <v>115.1</v>
      </c>
      <c r="C20" s="194">
        <f>PPCL_NG!P20+PPCL_Spot!P20+GT_NG!P20+GT_Spot!P20+Bawana_NG!P20+Bawana_RLNG!P20+Bawana_Spot!P20</f>
        <v>115.30452977634062</v>
      </c>
      <c r="D20" s="195">
        <f t="shared" si="0"/>
        <v>-0.20452977634062108</v>
      </c>
      <c r="E20" s="194">
        <f>PPCL_NG!J20+PPCL_Spot!J20+GT_NG!J20+GT_Spot!J20+Bawana_NG!J20+Bawana_RLNG!J20+Bawana_Spot!J20</f>
        <v>53.480000000000004</v>
      </c>
      <c r="F20" s="194">
        <f>PPCL_NG!Q20+PPCL_Spot!Q20+GT_NG!Q20+GT_Spot!Q20+Bawana_NG!Q20+Bawana_RLNG!Q20+Bawana_Spot!Q20</f>
        <v>53.59196981945567</v>
      </c>
      <c r="G20" s="195">
        <f t="shared" si="1"/>
        <v>-0.1119698194556662</v>
      </c>
      <c r="H20" s="194">
        <f>PPCL_NG!K20+PPCL_Spot!K20+GT_NG!K20+GT_Spot!K20+Bawana_NG!K20+Bawana_RLNG!K20+Bawana_Spot!K20</f>
        <v>5.84</v>
      </c>
      <c r="I20" s="194">
        <f>PPCL_NG!R20+PPCL_Spot!R20+GT_NG!R20+GT_Spot!R20+Bawana_NG!R20+Bawana_RLNG!R20+Bawana_Spot!R20</f>
        <v>5.84</v>
      </c>
      <c r="J20" s="195">
        <f t="shared" si="2"/>
        <v>0</v>
      </c>
      <c r="K20" s="194">
        <f>PPCL_NG!L20+PPCL_Spot!L20+GT_NG!L20+GT_Spot!L20+Bawana_NG!L20+Bawana_RLNG!L20+Bawana_Spot!L20</f>
        <v>21.08</v>
      </c>
      <c r="L20" s="194">
        <f>PPCL_NG!S20+PPCL_Spot!S20+GT_NG!S20+GT_Spot!S20+Bawana_NG!S20+Bawana_RLNG!S20+Bawana_Spot!S20</f>
        <v>21.107464295338183</v>
      </c>
      <c r="M20" s="195">
        <f t="shared" si="3"/>
        <v>-2.7464295338184286E-2</v>
      </c>
      <c r="N20" s="194">
        <f>PPCL_NG!M20+PPCL_Spot!M20+GT_NG!M20+GT_Spot!M20+Bawana_NG!M20+Bawana_RLNG!M20+Bawana_Spot!M20</f>
        <v>63.45</v>
      </c>
      <c r="O20" s="194">
        <f>PPCL_NG!T20+PPCL_Spot!T20+GT_NG!T20+GT_Spot!T20+Bawana_NG!T20+Bawana_RLNG!T20+Bawana_Spot!T20</f>
        <v>63.596036108865533</v>
      </c>
      <c r="P20" s="195">
        <f t="shared" si="4"/>
        <v>-0.14603610886553042</v>
      </c>
      <c r="Q20" s="195">
        <f t="shared" si="5"/>
        <v>-0.49000000000000199</v>
      </c>
    </row>
    <row r="21" spans="1:17">
      <c r="A21" s="34" t="s">
        <v>63</v>
      </c>
      <c r="B21" s="194">
        <f>PPCL_NG!I21+PPCL_Spot!I21+GT_NG!I21+GT_Spot!I21+Bawana_NG!I21+Bawana_RLNG!I21+Bawana_Spot!I21</f>
        <v>115.1</v>
      </c>
      <c r="C21" s="194">
        <f>PPCL_NG!P21+PPCL_Spot!P21+GT_NG!P21+GT_Spot!P21+Bawana_NG!P21+Bawana_RLNG!P21+Bawana_Spot!P21</f>
        <v>115.30452977634062</v>
      </c>
      <c r="D21" s="195">
        <f t="shared" si="0"/>
        <v>-0.20452977634062108</v>
      </c>
      <c r="E21" s="194">
        <f>PPCL_NG!J21+PPCL_Spot!J21+GT_NG!J21+GT_Spot!J21+Bawana_NG!J21+Bawana_RLNG!J21+Bawana_Spot!J21</f>
        <v>53.480000000000004</v>
      </c>
      <c r="F21" s="194">
        <f>PPCL_NG!Q21+PPCL_Spot!Q21+GT_NG!Q21+GT_Spot!Q21+Bawana_NG!Q21+Bawana_RLNG!Q21+Bawana_Spot!Q21</f>
        <v>53.59196981945567</v>
      </c>
      <c r="G21" s="195">
        <f t="shared" si="1"/>
        <v>-0.1119698194556662</v>
      </c>
      <c r="H21" s="194">
        <f>PPCL_NG!K21+PPCL_Spot!K21+GT_NG!K21+GT_Spot!K21+Bawana_NG!K21+Bawana_RLNG!K21+Bawana_Spot!K21</f>
        <v>5.84</v>
      </c>
      <c r="I21" s="194">
        <f>PPCL_NG!R21+PPCL_Spot!R21+GT_NG!R21+GT_Spot!R21+Bawana_NG!R21+Bawana_RLNG!R21+Bawana_Spot!R21</f>
        <v>5.84</v>
      </c>
      <c r="J21" s="195">
        <f t="shared" si="2"/>
        <v>0</v>
      </c>
      <c r="K21" s="194">
        <f>PPCL_NG!L21+PPCL_Spot!L21+GT_NG!L21+GT_Spot!L21+Bawana_NG!L21+Bawana_RLNG!L21+Bawana_Spot!L21</f>
        <v>21.08</v>
      </c>
      <c r="L21" s="194">
        <f>PPCL_NG!S21+PPCL_Spot!S21+GT_NG!S21+GT_Spot!S21+Bawana_NG!S21+Bawana_RLNG!S21+Bawana_Spot!S21</f>
        <v>21.107464295338183</v>
      </c>
      <c r="M21" s="195">
        <f t="shared" si="3"/>
        <v>-2.7464295338184286E-2</v>
      </c>
      <c r="N21" s="194">
        <f>PPCL_NG!M21+PPCL_Spot!M21+GT_NG!M21+GT_Spot!M21+Bawana_NG!M21+Bawana_RLNG!M21+Bawana_Spot!M21</f>
        <v>63.45</v>
      </c>
      <c r="O21" s="194">
        <f>PPCL_NG!T21+PPCL_Spot!T21+GT_NG!T21+GT_Spot!T21+Bawana_NG!T21+Bawana_RLNG!T21+Bawana_Spot!T21</f>
        <v>63.596036108865533</v>
      </c>
      <c r="P21" s="195">
        <f t="shared" si="4"/>
        <v>-0.14603610886553042</v>
      </c>
      <c r="Q21" s="195">
        <f t="shared" si="5"/>
        <v>-0.49000000000000199</v>
      </c>
    </row>
    <row r="22" spans="1:17">
      <c r="A22" s="34" t="s">
        <v>64</v>
      </c>
      <c r="B22" s="194">
        <f>PPCL_NG!I22+PPCL_Spot!I22+GT_NG!I22+GT_Spot!I22+Bawana_NG!I22+Bawana_RLNG!I22+Bawana_Spot!I22</f>
        <v>115.1</v>
      </c>
      <c r="C22" s="194">
        <f>PPCL_NG!P22+PPCL_Spot!P22+GT_NG!P22+GT_Spot!P22+Bawana_NG!P22+Bawana_RLNG!P22+Bawana_Spot!P22</f>
        <v>115.30452977634062</v>
      </c>
      <c r="D22" s="195">
        <f t="shared" si="0"/>
        <v>-0.20452977634062108</v>
      </c>
      <c r="E22" s="194">
        <f>PPCL_NG!J22+PPCL_Spot!J22+GT_NG!J22+GT_Spot!J22+Bawana_NG!J22+Bawana_RLNG!J22+Bawana_Spot!J22</f>
        <v>53.480000000000004</v>
      </c>
      <c r="F22" s="194">
        <f>PPCL_NG!Q22+PPCL_Spot!Q22+GT_NG!Q22+GT_Spot!Q22+Bawana_NG!Q22+Bawana_RLNG!Q22+Bawana_Spot!Q22</f>
        <v>53.59196981945567</v>
      </c>
      <c r="G22" s="195">
        <f t="shared" si="1"/>
        <v>-0.1119698194556662</v>
      </c>
      <c r="H22" s="194">
        <f>PPCL_NG!K22+PPCL_Spot!K22+GT_NG!K22+GT_Spot!K22+Bawana_NG!K22+Bawana_RLNG!K22+Bawana_Spot!K22</f>
        <v>5.84</v>
      </c>
      <c r="I22" s="194">
        <f>PPCL_NG!R22+PPCL_Spot!R22+GT_NG!R22+GT_Spot!R22+Bawana_NG!R22+Bawana_RLNG!R22+Bawana_Spot!R22</f>
        <v>5.84</v>
      </c>
      <c r="J22" s="195">
        <f t="shared" si="2"/>
        <v>0</v>
      </c>
      <c r="K22" s="194">
        <f>PPCL_NG!L22+PPCL_Spot!L22+GT_NG!L22+GT_Spot!L22+Bawana_NG!L22+Bawana_RLNG!L22+Bawana_Spot!L22</f>
        <v>21.08</v>
      </c>
      <c r="L22" s="194">
        <f>PPCL_NG!S22+PPCL_Spot!S22+GT_NG!S22+GT_Spot!S22+Bawana_NG!S22+Bawana_RLNG!S22+Bawana_Spot!S22</f>
        <v>21.107464295338183</v>
      </c>
      <c r="M22" s="195">
        <f t="shared" si="3"/>
        <v>-2.7464295338184286E-2</v>
      </c>
      <c r="N22" s="194">
        <f>PPCL_NG!M22+PPCL_Spot!M22+GT_NG!M22+GT_Spot!M22+Bawana_NG!M22+Bawana_RLNG!M22+Bawana_Spot!M22</f>
        <v>63.45</v>
      </c>
      <c r="O22" s="194">
        <f>PPCL_NG!T22+PPCL_Spot!T22+GT_NG!T22+GT_Spot!T22+Bawana_NG!T22+Bawana_RLNG!T22+Bawana_Spot!T22</f>
        <v>63.596036108865533</v>
      </c>
      <c r="P22" s="195">
        <f t="shared" si="4"/>
        <v>-0.14603610886553042</v>
      </c>
      <c r="Q22" s="195">
        <f t="shared" si="5"/>
        <v>-0.49000000000000199</v>
      </c>
    </row>
    <row r="23" spans="1:17">
      <c r="A23" s="34" t="s">
        <v>65</v>
      </c>
      <c r="B23" s="194">
        <f>PPCL_NG!I23+PPCL_Spot!I23+GT_NG!I23+GT_Spot!I23+Bawana_NG!I23+Bawana_RLNG!I23+Bawana_Spot!I23</f>
        <v>99.25</v>
      </c>
      <c r="C23" s="194">
        <f>PPCL_NG!P23+PPCL_Spot!P23+GT_NG!P23+GT_Spot!P23+Bawana_NG!P23+Bawana_RLNG!P23+Bawana_Spot!P23</f>
        <v>99.45065540657329</v>
      </c>
      <c r="D23" s="195">
        <f t="shared" si="0"/>
        <v>-0.20065540657328995</v>
      </c>
      <c r="E23" s="194">
        <f>PPCL_NG!J23+PPCL_Spot!J23+GT_NG!J23+GT_Spot!J23+Bawana_NG!J23+Bawana_RLNG!J23+Bawana_Spot!J23</f>
        <v>56.91</v>
      </c>
      <c r="F23" s="194">
        <f>PPCL_NG!Q23+PPCL_Spot!Q23+GT_NG!Q23+GT_Spot!Q23+Bawana_NG!Q23+Bawana_RLNG!Q23+Bawana_Spot!Q23</f>
        <v>57.019729660336381</v>
      </c>
      <c r="G23" s="195">
        <f t="shared" si="1"/>
        <v>-0.10972966033638443</v>
      </c>
      <c r="H23" s="194">
        <f>PPCL_NG!K23+PPCL_Spot!K23+GT_NG!K23+GT_Spot!K23+Bawana_NG!K23+Bawana_RLNG!K23+Bawana_Spot!K23</f>
        <v>5.84</v>
      </c>
      <c r="I23" s="194">
        <f>PPCL_NG!R23+PPCL_Spot!R23+GT_NG!R23+GT_Spot!R23+Bawana_NG!R23+Bawana_RLNG!R23+Bawana_Spot!R23</f>
        <v>5.8397298672464037</v>
      </c>
      <c r="J23" s="195">
        <f t="shared" si="2"/>
        <v>2.7013275359610844E-4</v>
      </c>
      <c r="K23" s="194">
        <f>PPCL_NG!L23+PPCL_Spot!L23+GT_NG!L23+GT_Spot!L23+Bawana_NG!L23+Bawana_RLNG!L23+Bawana_Spot!L23</f>
        <v>21.71</v>
      </c>
      <c r="L23" s="194">
        <f>PPCL_NG!S23+PPCL_Spot!S23+GT_NG!S23+GT_Spot!S23+Bawana_NG!S23+Bawana_RLNG!S23+Bawana_Spot!S23</f>
        <v>21.736556297743473</v>
      </c>
      <c r="M23" s="195">
        <f t="shared" si="3"/>
        <v>-2.6556297743471902E-2</v>
      </c>
      <c r="N23" s="194">
        <f>PPCL_NG!M23+PPCL_Spot!M23+GT_NG!M23+GT_Spot!M23+Bawana_NG!M23+Bawana_RLNG!M23+Bawana_Spot!M23</f>
        <v>69.59</v>
      </c>
      <c r="O23" s="194">
        <f>PPCL_NG!T23+PPCL_Spot!T23+GT_NG!T23+GT_Spot!T23+Bawana_NG!T23+Bawana_RLNG!T23+Bawana_Spot!T23</f>
        <v>69.733328768100478</v>
      </c>
      <c r="P23" s="195">
        <f t="shared" si="4"/>
        <v>-0.14332876810047424</v>
      </c>
      <c r="Q23" s="195">
        <f t="shared" si="5"/>
        <v>-0.48000000000002441</v>
      </c>
    </row>
    <row r="24" spans="1:17">
      <c r="A24" s="34" t="s">
        <v>66</v>
      </c>
      <c r="B24" s="194">
        <f>PPCL_NG!I24+PPCL_Spot!I24+GT_NG!I24+GT_Spot!I24+Bawana_NG!I24+Bawana_RLNG!I24+Bawana_Spot!I24</f>
        <v>99.25</v>
      </c>
      <c r="C24" s="194">
        <f>PPCL_NG!P24+PPCL_Spot!P24+GT_NG!P24+GT_Spot!P24+Bawana_NG!P24+Bawana_RLNG!P24+Bawana_Spot!P24</f>
        <v>99.45065540657329</v>
      </c>
      <c r="D24" s="195">
        <f t="shared" si="0"/>
        <v>-0.20065540657328995</v>
      </c>
      <c r="E24" s="194">
        <f>PPCL_NG!J24+PPCL_Spot!J24+GT_NG!J24+GT_Spot!J24+Bawana_NG!J24+Bawana_RLNG!J24+Bawana_Spot!J24</f>
        <v>56.91</v>
      </c>
      <c r="F24" s="194">
        <f>PPCL_NG!Q24+PPCL_Spot!Q24+GT_NG!Q24+GT_Spot!Q24+Bawana_NG!Q24+Bawana_RLNG!Q24+Bawana_Spot!Q24</f>
        <v>57.019729660336381</v>
      </c>
      <c r="G24" s="195">
        <f t="shared" si="1"/>
        <v>-0.10972966033638443</v>
      </c>
      <c r="H24" s="194">
        <f>PPCL_NG!K24+PPCL_Spot!K24+GT_NG!K24+GT_Spot!K24+Bawana_NG!K24+Bawana_RLNG!K24+Bawana_Spot!K24</f>
        <v>5.84</v>
      </c>
      <c r="I24" s="194">
        <f>PPCL_NG!R24+PPCL_Spot!R24+GT_NG!R24+GT_Spot!R24+Bawana_NG!R24+Bawana_RLNG!R24+Bawana_Spot!R24</f>
        <v>5.8397298672464037</v>
      </c>
      <c r="J24" s="195">
        <f t="shared" si="2"/>
        <v>2.7013275359610844E-4</v>
      </c>
      <c r="K24" s="194">
        <f>PPCL_NG!L24+PPCL_Spot!L24+GT_NG!L24+GT_Spot!L24+Bawana_NG!L24+Bawana_RLNG!L24+Bawana_Spot!L24</f>
        <v>21.71</v>
      </c>
      <c r="L24" s="194">
        <f>PPCL_NG!S24+PPCL_Spot!S24+GT_NG!S24+GT_Spot!S24+Bawana_NG!S24+Bawana_RLNG!S24+Bawana_Spot!S24</f>
        <v>21.736556297743473</v>
      </c>
      <c r="M24" s="195">
        <f t="shared" si="3"/>
        <v>-2.6556297743471902E-2</v>
      </c>
      <c r="N24" s="194">
        <f>PPCL_NG!M24+PPCL_Spot!M24+GT_NG!M24+GT_Spot!M24+Bawana_NG!M24+Bawana_RLNG!M24+Bawana_Spot!M24</f>
        <v>69.59</v>
      </c>
      <c r="O24" s="194">
        <f>PPCL_NG!T24+PPCL_Spot!T24+GT_NG!T24+GT_Spot!T24+Bawana_NG!T24+Bawana_RLNG!T24+Bawana_Spot!T24</f>
        <v>69.733328768100478</v>
      </c>
      <c r="P24" s="195">
        <f t="shared" si="4"/>
        <v>-0.14332876810047424</v>
      </c>
      <c r="Q24" s="195">
        <f t="shared" si="5"/>
        <v>-0.48000000000002441</v>
      </c>
    </row>
    <row r="25" spans="1:17">
      <c r="A25" s="34" t="s">
        <v>67</v>
      </c>
      <c r="B25" s="194">
        <f>PPCL_NG!I25+PPCL_Spot!I25+GT_NG!I25+GT_Spot!I25+Bawana_NG!I25+Bawana_RLNG!I25+Bawana_Spot!I25</f>
        <v>99.25</v>
      </c>
      <c r="C25" s="194">
        <f>PPCL_NG!P25+PPCL_Spot!P25+GT_NG!P25+GT_Spot!P25+Bawana_NG!P25+Bawana_RLNG!P25+Bawana_Spot!P25</f>
        <v>99.45065540657329</v>
      </c>
      <c r="D25" s="195">
        <f t="shared" si="0"/>
        <v>-0.20065540657328995</v>
      </c>
      <c r="E25" s="194">
        <f>PPCL_NG!J25+PPCL_Spot!J25+GT_NG!J25+GT_Spot!J25+Bawana_NG!J25+Bawana_RLNG!J25+Bawana_Spot!J25</f>
        <v>56.91</v>
      </c>
      <c r="F25" s="194">
        <f>PPCL_NG!Q25+PPCL_Spot!Q25+GT_NG!Q25+GT_Spot!Q25+Bawana_NG!Q25+Bawana_RLNG!Q25+Bawana_Spot!Q25</f>
        <v>57.019729660336381</v>
      </c>
      <c r="G25" s="195">
        <f t="shared" si="1"/>
        <v>-0.10972966033638443</v>
      </c>
      <c r="H25" s="194">
        <f>PPCL_NG!K25+PPCL_Spot!K25+GT_NG!K25+GT_Spot!K25+Bawana_NG!K25+Bawana_RLNG!K25+Bawana_Spot!K25</f>
        <v>5.84</v>
      </c>
      <c r="I25" s="194">
        <f>PPCL_NG!R25+PPCL_Spot!R25+GT_NG!R25+GT_Spot!R25+Bawana_NG!R25+Bawana_RLNG!R25+Bawana_Spot!R25</f>
        <v>5.8397298672464037</v>
      </c>
      <c r="J25" s="195">
        <f t="shared" si="2"/>
        <v>2.7013275359610844E-4</v>
      </c>
      <c r="K25" s="194">
        <f>PPCL_NG!L25+PPCL_Spot!L25+GT_NG!L25+GT_Spot!L25+Bawana_NG!L25+Bawana_RLNG!L25+Bawana_Spot!L25</f>
        <v>21.71</v>
      </c>
      <c r="L25" s="194">
        <f>PPCL_NG!S25+PPCL_Spot!S25+GT_NG!S25+GT_Spot!S25+Bawana_NG!S25+Bawana_RLNG!S25+Bawana_Spot!S25</f>
        <v>21.736556297743473</v>
      </c>
      <c r="M25" s="195">
        <f t="shared" si="3"/>
        <v>-2.6556297743471902E-2</v>
      </c>
      <c r="N25" s="194">
        <f>PPCL_NG!M25+PPCL_Spot!M25+GT_NG!M25+GT_Spot!M25+Bawana_NG!M25+Bawana_RLNG!M25+Bawana_Spot!M25</f>
        <v>69.59</v>
      </c>
      <c r="O25" s="194">
        <f>PPCL_NG!T25+PPCL_Spot!T25+GT_NG!T25+GT_Spot!T25+Bawana_NG!T25+Bawana_RLNG!T25+Bawana_Spot!T25</f>
        <v>69.733328768100478</v>
      </c>
      <c r="P25" s="195">
        <f t="shared" si="4"/>
        <v>-0.14332876810047424</v>
      </c>
      <c r="Q25" s="195">
        <f t="shared" si="5"/>
        <v>-0.48000000000002441</v>
      </c>
    </row>
    <row r="26" spans="1:17">
      <c r="A26" s="34" t="s">
        <v>68</v>
      </c>
      <c r="B26" s="194">
        <f>PPCL_NG!I26+PPCL_Spot!I26+GT_NG!I26+GT_Spot!I26+Bawana_NG!I26+Bawana_RLNG!I26+Bawana_Spot!I26</f>
        <v>99.25</v>
      </c>
      <c r="C26" s="194">
        <f>PPCL_NG!P26+PPCL_Spot!P26+GT_NG!P26+GT_Spot!P26+Bawana_NG!P26+Bawana_RLNG!P26+Bawana_Spot!P26</f>
        <v>99.45065540657329</v>
      </c>
      <c r="D26" s="195">
        <f t="shared" si="0"/>
        <v>-0.20065540657328995</v>
      </c>
      <c r="E26" s="194">
        <f>PPCL_NG!J26+PPCL_Spot!J26+GT_NG!J26+GT_Spot!J26+Bawana_NG!J26+Bawana_RLNG!J26+Bawana_Spot!J26</f>
        <v>56.91</v>
      </c>
      <c r="F26" s="194">
        <f>PPCL_NG!Q26+PPCL_Spot!Q26+GT_NG!Q26+GT_Spot!Q26+Bawana_NG!Q26+Bawana_RLNG!Q26+Bawana_Spot!Q26</f>
        <v>57.019729660336381</v>
      </c>
      <c r="G26" s="195">
        <f t="shared" si="1"/>
        <v>-0.10972966033638443</v>
      </c>
      <c r="H26" s="194">
        <f>PPCL_NG!K26+PPCL_Spot!K26+GT_NG!K26+GT_Spot!K26+Bawana_NG!K26+Bawana_RLNG!K26+Bawana_Spot!K26</f>
        <v>5.84</v>
      </c>
      <c r="I26" s="194">
        <f>PPCL_NG!R26+PPCL_Spot!R26+GT_NG!R26+GT_Spot!R26+Bawana_NG!R26+Bawana_RLNG!R26+Bawana_Spot!R26</f>
        <v>5.8397298672464037</v>
      </c>
      <c r="J26" s="195">
        <f t="shared" si="2"/>
        <v>2.7013275359610844E-4</v>
      </c>
      <c r="K26" s="194">
        <f>PPCL_NG!L26+PPCL_Spot!L26+GT_NG!L26+GT_Spot!L26+Bawana_NG!L26+Bawana_RLNG!L26+Bawana_Spot!L26</f>
        <v>21.71</v>
      </c>
      <c r="L26" s="194">
        <f>PPCL_NG!S26+PPCL_Spot!S26+GT_NG!S26+GT_Spot!S26+Bawana_NG!S26+Bawana_RLNG!S26+Bawana_Spot!S26</f>
        <v>21.736556297743473</v>
      </c>
      <c r="M26" s="195">
        <f t="shared" si="3"/>
        <v>-2.6556297743471902E-2</v>
      </c>
      <c r="N26" s="194">
        <f>PPCL_NG!M26+PPCL_Spot!M26+GT_NG!M26+GT_Spot!M26+Bawana_NG!M26+Bawana_RLNG!M26+Bawana_Spot!M26</f>
        <v>69.59</v>
      </c>
      <c r="O26" s="194">
        <f>PPCL_NG!T26+PPCL_Spot!T26+GT_NG!T26+GT_Spot!T26+Bawana_NG!T26+Bawana_RLNG!T26+Bawana_Spot!T26</f>
        <v>69.733328768100478</v>
      </c>
      <c r="P26" s="195">
        <f t="shared" si="4"/>
        <v>-0.14332876810047424</v>
      </c>
      <c r="Q26" s="195">
        <f t="shared" si="5"/>
        <v>-0.48000000000002441</v>
      </c>
    </row>
    <row r="27" spans="1:17">
      <c r="A27" s="34" t="s">
        <v>69</v>
      </c>
      <c r="B27" s="194">
        <f>PPCL_NG!I27+PPCL_Spot!I27+GT_NG!I27+GT_Spot!I27+Bawana_NG!I27+Bawana_RLNG!I27+Bawana_Spot!I27</f>
        <v>99.25</v>
      </c>
      <c r="C27" s="194">
        <f>PPCL_NG!P27+PPCL_Spot!P27+GT_NG!P27+GT_Spot!P27+Bawana_NG!P27+Bawana_RLNG!P27+Bawana_Spot!P27</f>
        <v>99.45065540657329</v>
      </c>
      <c r="D27" s="195">
        <f t="shared" si="0"/>
        <v>-0.20065540657328995</v>
      </c>
      <c r="E27" s="194">
        <f>PPCL_NG!J27+PPCL_Spot!J27+GT_NG!J27+GT_Spot!J27+Bawana_NG!J27+Bawana_RLNG!J27+Bawana_Spot!J27</f>
        <v>56.91</v>
      </c>
      <c r="F27" s="194">
        <f>PPCL_NG!Q27+PPCL_Spot!Q27+GT_NG!Q27+GT_Spot!Q27+Bawana_NG!Q27+Bawana_RLNG!Q27+Bawana_Spot!Q27</f>
        <v>57.019729660336381</v>
      </c>
      <c r="G27" s="195">
        <f t="shared" si="1"/>
        <v>-0.10972966033638443</v>
      </c>
      <c r="H27" s="194">
        <f>PPCL_NG!K27+PPCL_Spot!K27+GT_NG!K27+GT_Spot!K27+Bawana_NG!K27+Bawana_RLNG!K27+Bawana_Spot!K27</f>
        <v>5.84</v>
      </c>
      <c r="I27" s="194">
        <f>PPCL_NG!R27+PPCL_Spot!R27+GT_NG!R27+GT_Spot!R27+Bawana_NG!R27+Bawana_RLNG!R27+Bawana_Spot!R27</f>
        <v>5.8397298672464037</v>
      </c>
      <c r="J27" s="195">
        <f t="shared" si="2"/>
        <v>2.7013275359610844E-4</v>
      </c>
      <c r="K27" s="194">
        <f>PPCL_NG!L27+PPCL_Spot!L27+GT_NG!L27+GT_Spot!L27+Bawana_NG!L27+Bawana_RLNG!L27+Bawana_Spot!L27</f>
        <v>21.71</v>
      </c>
      <c r="L27" s="194">
        <f>PPCL_NG!S27+PPCL_Spot!S27+GT_NG!S27+GT_Spot!S27+Bawana_NG!S27+Bawana_RLNG!S27+Bawana_Spot!S27</f>
        <v>21.736556297743473</v>
      </c>
      <c r="M27" s="195">
        <f t="shared" si="3"/>
        <v>-2.6556297743471902E-2</v>
      </c>
      <c r="N27" s="194">
        <f>PPCL_NG!M27+PPCL_Spot!M27+GT_NG!M27+GT_Spot!M27+Bawana_NG!M27+Bawana_RLNG!M27+Bawana_Spot!M27</f>
        <v>69.59</v>
      </c>
      <c r="O27" s="194">
        <f>PPCL_NG!T27+PPCL_Spot!T27+GT_NG!T27+GT_Spot!T27+Bawana_NG!T27+Bawana_RLNG!T27+Bawana_Spot!T27</f>
        <v>69.733328768100478</v>
      </c>
      <c r="P27" s="195">
        <f t="shared" si="4"/>
        <v>-0.14332876810047424</v>
      </c>
      <c r="Q27" s="195">
        <f t="shared" si="5"/>
        <v>-0.48000000000002441</v>
      </c>
    </row>
    <row r="28" spans="1:17">
      <c r="A28" s="34" t="s">
        <v>70</v>
      </c>
      <c r="B28" s="194">
        <f>PPCL_NG!I28+PPCL_Spot!I28+GT_NG!I28+GT_Spot!I28+Bawana_NG!I28+Bawana_RLNG!I28+Bawana_Spot!I28</f>
        <v>99.25</v>
      </c>
      <c r="C28" s="194">
        <f>PPCL_NG!P28+PPCL_Spot!P28+GT_NG!P28+GT_Spot!P28+Bawana_NG!P28+Bawana_RLNG!P28+Bawana_Spot!P28</f>
        <v>99.45065540657329</v>
      </c>
      <c r="D28" s="195">
        <f t="shared" si="0"/>
        <v>-0.20065540657328995</v>
      </c>
      <c r="E28" s="194">
        <f>PPCL_NG!J28+PPCL_Spot!J28+GT_NG!J28+GT_Spot!J28+Bawana_NG!J28+Bawana_RLNG!J28+Bawana_Spot!J28</f>
        <v>56.91</v>
      </c>
      <c r="F28" s="194">
        <f>PPCL_NG!Q28+PPCL_Spot!Q28+GT_NG!Q28+GT_Spot!Q28+Bawana_NG!Q28+Bawana_RLNG!Q28+Bawana_Spot!Q28</f>
        <v>57.019729660336381</v>
      </c>
      <c r="G28" s="195">
        <f t="shared" si="1"/>
        <v>-0.10972966033638443</v>
      </c>
      <c r="H28" s="194">
        <f>PPCL_NG!K28+PPCL_Spot!K28+GT_NG!K28+GT_Spot!K28+Bawana_NG!K28+Bawana_RLNG!K28+Bawana_Spot!K28</f>
        <v>5.84</v>
      </c>
      <c r="I28" s="194">
        <f>PPCL_NG!R28+PPCL_Spot!R28+GT_NG!R28+GT_Spot!R28+Bawana_NG!R28+Bawana_RLNG!R28+Bawana_Spot!R28</f>
        <v>5.8397298672464037</v>
      </c>
      <c r="J28" s="195">
        <f t="shared" si="2"/>
        <v>2.7013275359610844E-4</v>
      </c>
      <c r="K28" s="194">
        <f>PPCL_NG!L28+PPCL_Spot!L28+GT_NG!L28+GT_Spot!L28+Bawana_NG!L28+Bawana_RLNG!L28+Bawana_Spot!L28</f>
        <v>21.71</v>
      </c>
      <c r="L28" s="194">
        <f>PPCL_NG!S28+PPCL_Spot!S28+GT_NG!S28+GT_Spot!S28+Bawana_NG!S28+Bawana_RLNG!S28+Bawana_Spot!S28</f>
        <v>21.736556297743473</v>
      </c>
      <c r="M28" s="195">
        <f t="shared" si="3"/>
        <v>-2.6556297743471902E-2</v>
      </c>
      <c r="N28" s="194">
        <f>PPCL_NG!M28+PPCL_Spot!M28+GT_NG!M28+GT_Spot!M28+Bawana_NG!M28+Bawana_RLNG!M28+Bawana_Spot!M28</f>
        <v>69.59</v>
      </c>
      <c r="O28" s="194">
        <f>PPCL_NG!T28+PPCL_Spot!T28+GT_NG!T28+GT_Spot!T28+Bawana_NG!T28+Bawana_RLNG!T28+Bawana_Spot!T28</f>
        <v>69.733328768100478</v>
      </c>
      <c r="P28" s="195">
        <f t="shared" si="4"/>
        <v>-0.14332876810047424</v>
      </c>
      <c r="Q28" s="195">
        <f t="shared" si="5"/>
        <v>-0.48000000000002441</v>
      </c>
    </row>
    <row r="29" spans="1:17">
      <c r="A29" s="34" t="s">
        <v>71</v>
      </c>
      <c r="B29" s="194">
        <f>PPCL_NG!I29+PPCL_Spot!I29+GT_NG!I29+GT_Spot!I29+Bawana_NG!I29+Bawana_RLNG!I29+Bawana_Spot!I29</f>
        <v>99.25</v>
      </c>
      <c r="C29" s="194">
        <f>PPCL_NG!P29+PPCL_Spot!P29+GT_NG!P29+GT_Spot!P29+Bawana_NG!P29+Bawana_RLNG!P29+Bawana_Spot!P29</f>
        <v>99.45065540657329</v>
      </c>
      <c r="D29" s="195">
        <f t="shared" si="0"/>
        <v>-0.20065540657328995</v>
      </c>
      <c r="E29" s="194">
        <f>PPCL_NG!J29+PPCL_Spot!J29+GT_NG!J29+GT_Spot!J29+Bawana_NG!J29+Bawana_RLNG!J29+Bawana_Spot!J29</f>
        <v>56.91</v>
      </c>
      <c r="F29" s="194">
        <f>PPCL_NG!Q29+PPCL_Spot!Q29+GT_NG!Q29+GT_Spot!Q29+Bawana_NG!Q29+Bawana_RLNG!Q29+Bawana_Spot!Q29</f>
        <v>57.019729660336381</v>
      </c>
      <c r="G29" s="195">
        <f t="shared" si="1"/>
        <v>-0.10972966033638443</v>
      </c>
      <c r="H29" s="194">
        <f>PPCL_NG!K29+PPCL_Spot!K29+GT_NG!K29+GT_Spot!K29+Bawana_NG!K29+Bawana_RLNG!K29+Bawana_Spot!K29</f>
        <v>5.84</v>
      </c>
      <c r="I29" s="194">
        <f>PPCL_NG!R29+PPCL_Spot!R29+GT_NG!R29+GT_Spot!R29+Bawana_NG!R29+Bawana_RLNG!R29+Bawana_Spot!R29</f>
        <v>5.8397298672464037</v>
      </c>
      <c r="J29" s="195">
        <f t="shared" si="2"/>
        <v>2.7013275359610844E-4</v>
      </c>
      <c r="K29" s="194">
        <f>PPCL_NG!L29+PPCL_Spot!L29+GT_NG!L29+GT_Spot!L29+Bawana_NG!L29+Bawana_RLNG!L29+Bawana_Spot!L29</f>
        <v>21.71</v>
      </c>
      <c r="L29" s="194">
        <f>PPCL_NG!S29+PPCL_Spot!S29+GT_NG!S29+GT_Spot!S29+Bawana_NG!S29+Bawana_RLNG!S29+Bawana_Spot!S29</f>
        <v>21.736556297743473</v>
      </c>
      <c r="M29" s="195">
        <f t="shared" si="3"/>
        <v>-2.6556297743471902E-2</v>
      </c>
      <c r="N29" s="194">
        <f>PPCL_NG!M29+PPCL_Spot!M29+GT_NG!M29+GT_Spot!M29+Bawana_NG!M29+Bawana_RLNG!M29+Bawana_Spot!M29</f>
        <v>69.59</v>
      </c>
      <c r="O29" s="194">
        <f>PPCL_NG!T29+PPCL_Spot!T29+GT_NG!T29+GT_Spot!T29+Bawana_NG!T29+Bawana_RLNG!T29+Bawana_Spot!T29</f>
        <v>69.733328768100478</v>
      </c>
      <c r="P29" s="195">
        <f t="shared" si="4"/>
        <v>-0.14332876810047424</v>
      </c>
      <c r="Q29" s="195">
        <f t="shared" si="5"/>
        <v>-0.48000000000002441</v>
      </c>
    </row>
    <row r="30" spans="1:17">
      <c r="A30" s="34" t="s">
        <v>72</v>
      </c>
      <c r="B30" s="194">
        <f>PPCL_NG!I30+PPCL_Spot!I30+GT_NG!I30+GT_Spot!I30+Bawana_NG!I30+Bawana_RLNG!I30+Bawana_Spot!I30</f>
        <v>99.25</v>
      </c>
      <c r="C30" s="194">
        <f>PPCL_NG!P30+PPCL_Spot!P30+GT_NG!P30+GT_Spot!P30+Bawana_NG!P30+Bawana_RLNG!P30+Bawana_Spot!P30</f>
        <v>99.45065540657329</v>
      </c>
      <c r="D30" s="195">
        <f t="shared" si="0"/>
        <v>-0.20065540657328995</v>
      </c>
      <c r="E30" s="194">
        <f>PPCL_NG!J30+PPCL_Spot!J30+GT_NG!J30+GT_Spot!J30+Bawana_NG!J30+Bawana_RLNG!J30+Bawana_Spot!J30</f>
        <v>56.91</v>
      </c>
      <c r="F30" s="194">
        <f>PPCL_NG!Q30+PPCL_Spot!Q30+GT_NG!Q30+GT_Spot!Q30+Bawana_NG!Q30+Bawana_RLNG!Q30+Bawana_Spot!Q30</f>
        <v>57.019729660336381</v>
      </c>
      <c r="G30" s="195">
        <f t="shared" si="1"/>
        <v>-0.10972966033638443</v>
      </c>
      <c r="H30" s="194">
        <f>PPCL_NG!K30+PPCL_Spot!K30+GT_NG!K30+GT_Spot!K30+Bawana_NG!K30+Bawana_RLNG!K30+Bawana_Spot!K30</f>
        <v>5.84</v>
      </c>
      <c r="I30" s="194">
        <f>PPCL_NG!R30+PPCL_Spot!R30+GT_NG!R30+GT_Spot!R30+Bawana_NG!R30+Bawana_RLNG!R30+Bawana_Spot!R30</f>
        <v>5.8397298672464037</v>
      </c>
      <c r="J30" s="195">
        <f t="shared" si="2"/>
        <v>2.7013275359610844E-4</v>
      </c>
      <c r="K30" s="194">
        <f>PPCL_NG!L30+PPCL_Spot!L30+GT_NG!L30+GT_Spot!L30+Bawana_NG!L30+Bawana_RLNG!L30+Bawana_Spot!L30</f>
        <v>21.71</v>
      </c>
      <c r="L30" s="194">
        <f>PPCL_NG!S30+PPCL_Spot!S30+GT_NG!S30+GT_Spot!S30+Bawana_NG!S30+Bawana_RLNG!S30+Bawana_Spot!S30</f>
        <v>21.736556297743473</v>
      </c>
      <c r="M30" s="195">
        <f t="shared" si="3"/>
        <v>-2.6556297743471902E-2</v>
      </c>
      <c r="N30" s="194">
        <f>PPCL_NG!M30+PPCL_Spot!M30+GT_NG!M30+GT_Spot!M30+Bawana_NG!M30+Bawana_RLNG!M30+Bawana_Spot!M30</f>
        <v>69.59</v>
      </c>
      <c r="O30" s="194">
        <f>PPCL_NG!T30+PPCL_Spot!T30+GT_NG!T30+GT_Spot!T30+Bawana_NG!T30+Bawana_RLNG!T30+Bawana_Spot!T30</f>
        <v>69.733328768100478</v>
      </c>
      <c r="P30" s="195">
        <f t="shared" si="4"/>
        <v>-0.14332876810047424</v>
      </c>
      <c r="Q30" s="195">
        <f t="shared" si="5"/>
        <v>-0.48000000000002441</v>
      </c>
    </row>
    <row r="31" spans="1:17">
      <c r="A31" s="34" t="s">
        <v>73</v>
      </c>
      <c r="B31" s="194">
        <f>PPCL_NG!I31+PPCL_Spot!I31+GT_NG!I31+GT_Spot!I31+Bawana_NG!I31+Bawana_RLNG!I31+Bawana_Spot!I31</f>
        <v>98.64</v>
      </c>
      <c r="C31" s="194">
        <f>PPCL_NG!P31+PPCL_Spot!P31+GT_NG!P31+GT_Spot!P31+Bawana_NG!P31+Bawana_RLNG!P31+Bawana_Spot!P31</f>
        <v>98.838041996890112</v>
      </c>
      <c r="D31" s="195">
        <f t="shared" si="0"/>
        <v>-0.1980419968901117</v>
      </c>
      <c r="E31" s="194">
        <f>PPCL_NG!J31+PPCL_Spot!J31+GT_NG!J31+GT_Spot!J31+Bawana_NG!J31+Bawana_RLNG!J31+Bawana_Spot!J31</f>
        <v>56.58</v>
      </c>
      <c r="F31" s="194">
        <f>PPCL_NG!Q31+PPCL_Spot!Q31+GT_NG!Q31+GT_Spot!Q31+Bawana_NG!Q31+Bawana_RLNG!Q31+Bawana_Spot!Q31</f>
        <v>56.688352474500206</v>
      </c>
      <c r="G31" s="195">
        <f t="shared" si="1"/>
        <v>-0.10835247450020802</v>
      </c>
      <c r="H31" s="194">
        <f>PPCL_NG!K31+PPCL_Spot!K31+GT_NG!K31+GT_Spot!K31+Bawana_NG!K31+Bawana_RLNG!K31+Bawana_Spot!K31</f>
        <v>5.84</v>
      </c>
      <c r="I31" s="194">
        <f>PPCL_NG!R31+PPCL_Spot!R31+GT_NG!R31+GT_Spot!R31+Bawana_NG!R31+Bawana_RLNG!R31+Bawana_Spot!R31</f>
        <v>5.8397298672464037</v>
      </c>
      <c r="J31" s="195">
        <f t="shared" si="2"/>
        <v>2.7013275359610844E-4</v>
      </c>
      <c r="K31" s="194">
        <f>PPCL_NG!L31+PPCL_Spot!L31+GT_NG!L31+GT_Spot!L31+Bawana_NG!L31+Bawana_RLNG!L31+Bawana_Spot!L31</f>
        <v>21.71</v>
      </c>
      <c r="L31" s="194">
        <f>PPCL_NG!S31+PPCL_Spot!S31+GT_NG!S31+GT_Spot!S31+Bawana_NG!S31+Bawana_RLNG!S31+Bawana_Spot!S31</f>
        <v>21.737316870862781</v>
      </c>
      <c r="M31" s="195">
        <f t="shared" si="3"/>
        <v>-2.7316870862780007E-2</v>
      </c>
      <c r="N31" s="194">
        <f>PPCL_NG!M31+PPCL_Spot!M31+GT_NG!M31+GT_Spot!M31+Bawana_NG!M31+Bawana_RLNG!M31+Bawana_Spot!M31</f>
        <v>69.53</v>
      </c>
      <c r="O31" s="194">
        <f>PPCL_NG!T31+PPCL_Spot!T31+GT_NG!T31+GT_Spot!T31+Bawana_NG!T31+Bawana_RLNG!T31+Bawana_Spot!T31</f>
        <v>69.676558790500522</v>
      </c>
      <c r="P31" s="195">
        <f t="shared" si="4"/>
        <v>-0.14655879050052079</v>
      </c>
      <c r="Q31" s="195">
        <f t="shared" si="5"/>
        <v>-0.48000000000002441</v>
      </c>
    </row>
    <row r="32" spans="1:17">
      <c r="A32" s="34" t="s">
        <v>74</v>
      </c>
      <c r="B32" s="194">
        <f>PPCL_NG!I32+PPCL_Spot!I32+GT_NG!I32+GT_Spot!I32+Bawana_NG!I32+Bawana_RLNG!I32+Bawana_Spot!I32</f>
        <v>98.64</v>
      </c>
      <c r="C32" s="194">
        <f>PPCL_NG!P32+PPCL_Spot!P32+GT_NG!P32+GT_Spot!P32+Bawana_NG!P32+Bawana_RLNG!P32+Bawana_Spot!P32</f>
        <v>98.838041996890112</v>
      </c>
      <c r="D32" s="195">
        <f t="shared" si="0"/>
        <v>-0.1980419968901117</v>
      </c>
      <c r="E32" s="194">
        <f>PPCL_NG!J32+PPCL_Spot!J32+GT_NG!J32+GT_Spot!J32+Bawana_NG!J32+Bawana_RLNG!J32+Bawana_Spot!J32</f>
        <v>56.58</v>
      </c>
      <c r="F32" s="194">
        <f>PPCL_NG!Q32+PPCL_Spot!Q32+GT_NG!Q32+GT_Spot!Q32+Bawana_NG!Q32+Bawana_RLNG!Q32+Bawana_Spot!Q32</f>
        <v>56.688352474500206</v>
      </c>
      <c r="G32" s="195">
        <f t="shared" si="1"/>
        <v>-0.10835247450020802</v>
      </c>
      <c r="H32" s="194">
        <f>PPCL_NG!K32+PPCL_Spot!K32+GT_NG!K32+GT_Spot!K32+Bawana_NG!K32+Bawana_RLNG!K32+Bawana_Spot!K32</f>
        <v>5.84</v>
      </c>
      <c r="I32" s="194">
        <f>PPCL_NG!R32+PPCL_Spot!R32+GT_NG!R32+GT_Spot!R32+Bawana_NG!R32+Bawana_RLNG!R32+Bawana_Spot!R32</f>
        <v>5.8397298672464037</v>
      </c>
      <c r="J32" s="195">
        <f t="shared" si="2"/>
        <v>2.7013275359610844E-4</v>
      </c>
      <c r="K32" s="194">
        <f>PPCL_NG!L32+PPCL_Spot!L32+GT_NG!L32+GT_Spot!L32+Bawana_NG!L32+Bawana_RLNG!L32+Bawana_Spot!L32</f>
        <v>21.71</v>
      </c>
      <c r="L32" s="194">
        <f>PPCL_NG!S32+PPCL_Spot!S32+GT_NG!S32+GT_Spot!S32+Bawana_NG!S32+Bawana_RLNG!S32+Bawana_Spot!S32</f>
        <v>21.737316870862781</v>
      </c>
      <c r="M32" s="195">
        <f t="shared" si="3"/>
        <v>-2.7316870862780007E-2</v>
      </c>
      <c r="N32" s="194">
        <f>PPCL_NG!M32+PPCL_Spot!M32+GT_NG!M32+GT_Spot!M32+Bawana_NG!M32+Bawana_RLNG!M32+Bawana_Spot!M32</f>
        <v>69.53</v>
      </c>
      <c r="O32" s="194">
        <f>PPCL_NG!T32+PPCL_Spot!T32+GT_NG!T32+GT_Spot!T32+Bawana_NG!T32+Bawana_RLNG!T32+Bawana_Spot!T32</f>
        <v>69.676558790500522</v>
      </c>
      <c r="P32" s="195">
        <f t="shared" si="4"/>
        <v>-0.14655879050052079</v>
      </c>
      <c r="Q32" s="195">
        <f t="shared" si="5"/>
        <v>-0.48000000000002441</v>
      </c>
    </row>
    <row r="33" spans="1:17">
      <c r="A33" s="34" t="s">
        <v>75</v>
      </c>
      <c r="B33" s="194">
        <f>PPCL_NG!I33+PPCL_Spot!I33+GT_NG!I33+GT_Spot!I33+Bawana_NG!I33+Bawana_RLNG!I33+Bawana_Spot!I33</f>
        <v>98.64</v>
      </c>
      <c r="C33" s="194">
        <f>PPCL_NG!P33+PPCL_Spot!P33+GT_NG!P33+GT_Spot!P33+Bawana_NG!P33+Bawana_RLNG!P33+Bawana_Spot!P33</f>
        <v>98.838041996890112</v>
      </c>
      <c r="D33" s="195">
        <f t="shared" si="0"/>
        <v>-0.1980419968901117</v>
      </c>
      <c r="E33" s="194">
        <f>PPCL_NG!J33+PPCL_Spot!J33+GT_NG!J33+GT_Spot!J33+Bawana_NG!J33+Bawana_RLNG!J33+Bawana_Spot!J33</f>
        <v>56.58</v>
      </c>
      <c r="F33" s="194">
        <f>PPCL_NG!Q33+PPCL_Spot!Q33+GT_NG!Q33+GT_Spot!Q33+Bawana_NG!Q33+Bawana_RLNG!Q33+Bawana_Spot!Q33</f>
        <v>56.688352474500206</v>
      </c>
      <c r="G33" s="195">
        <f t="shared" si="1"/>
        <v>-0.10835247450020802</v>
      </c>
      <c r="H33" s="194">
        <f>PPCL_NG!K33+PPCL_Spot!K33+GT_NG!K33+GT_Spot!K33+Bawana_NG!K33+Bawana_RLNG!K33+Bawana_Spot!K33</f>
        <v>5.84</v>
      </c>
      <c r="I33" s="194">
        <f>PPCL_NG!R33+PPCL_Spot!R33+GT_NG!R33+GT_Spot!R33+Bawana_NG!R33+Bawana_RLNG!R33+Bawana_Spot!R33</f>
        <v>5.8397298672464037</v>
      </c>
      <c r="J33" s="195">
        <f t="shared" si="2"/>
        <v>2.7013275359610844E-4</v>
      </c>
      <c r="K33" s="194">
        <f>PPCL_NG!L33+PPCL_Spot!L33+GT_NG!L33+GT_Spot!L33+Bawana_NG!L33+Bawana_RLNG!L33+Bawana_Spot!L33</f>
        <v>21.71</v>
      </c>
      <c r="L33" s="194">
        <f>PPCL_NG!S33+PPCL_Spot!S33+GT_NG!S33+GT_Spot!S33+Bawana_NG!S33+Bawana_RLNG!S33+Bawana_Spot!S33</f>
        <v>21.737316870862781</v>
      </c>
      <c r="M33" s="195">
        <f t="shared" si="3"/>
        <v>-2.7316870862780007E-2</v>
      </c>
      <c r="N33" s="194">
        <f>PPCL_NG!M33+PPCL_Spot!M33+GT_NG!M33+GT_Spot!M33+Bawana_NG!M33+Bawana_RLNG!M33+Bawana_Spot!M33</f>
        <v>69.53</v>
      </c>
      <c r="O33" s="194">
        <f>PPCL_NG!T33+PPCL_Spot!T33+GT_NG!T33+GT_Spot!T33+Bawana_NG!T33+Bawana_RLNG!T33+Bawana_Spot!T33</f>
        <v>69.676558790500522</v>
      </c>
      <c r="P33" s="195">
        <f t="shared" si="4"/>
        <v>-0.14655879050052079</v>
      </c>
      <c r="Q33" s="195">
        <f t="shared" si="5"/>
        <v>-0.48000000000002441</v>
      </c>
    </row>
    <row r="34" spans="1:17">
      <c r="A34" s="34" t="s">
        <v>76</v>
      </c>
      <c r="B34" s="194">
        <f>PPCL_NG!I34+PPCL_Spot!I34+GT_NG!I34+GT_Spot!I34+Bawana_NG!I34+Bawana_RLNG!I34+Bawana_Spot!I34</f>
        <v>98.64</v>
      </c>
      <c r="C34" s="194">
        <f>PPCL_NG!P34+PPCL_Spot!P34+GT_NG!P34+GT_Spot!P34+Bawana_NG!P34+Bawana_RLNG!P34+Bawana_Spot!P34</f>
        <v>98.838041996890112</v>
      </c>
      <c r="D34" s="195">
        <f t="shared" si="0"/>
        <v>-0.1980419968901117</v>
      </c>
      <c r="E34" s="194">
        <f>PPCL_NG!J34+PPCL_Spot!J34+GT_NG!J34+GT_Spot!J34+Bawana_NG!J34+Bawana_RLNG!J34+Bawana_Spot!J34</f>
        <v>56.58</v>
      </c>
      <c r="F34" s="194">
        <f>PPCL_NG!Q34+PPCL_Spot!Q34+GT_NG!Q34+GT_Spot!Q34+Bawana_NG!Q34+Bawana_RLNG!Q34+Bawana_Spot!Q34</f>
        <v>56.688352474500206</v>
      </c>
      <c r="G34" s="195">
        <f t="shared" si="1"/>
        <v>-0.10835247450020802</v>
      </c>
      <c r="H34" s="194">
        <f>PPCL_NG!K34+PPCL_Spot!K34+GT_NG!K34+GT_Spot!K34+Bawana_NG!K34+Bawana_RLNG!K34+Bawana_Spot!K34</f>
        <v>5.84</v>
      </c>
      <c r="I34" s="194">
        <f>PPCL_NG!R34+PPCL_Spot!R34+GT_NG!R34+GT_Spot!R34+Bawana_NG!R34+Bawana_RLNG!R34+Bawana_Spot!R34</f>
        <v>5.8397298672464037</v>
      </c>
      <c r="J34" s="195">
        <f t="shared" si="2"/>
        <v>2.7013275359610844E-4</v>
      </c>
      <c r="K34" s="194">
        <f>PPCL_NG!L34+PPCL_Spot!L34+GT_NG!L34+GT_Spot!L34+Bawana_NG!L34+Bawana_RLNG!L34+Bawana_Spot!L34</f>
        <v>21.71</v>
      </c>
      <c r="L34" s="194">
        <f>PPCL_NG!S34+PPCL_Spot!S34+GT_NG!S34+GT_Spot!S34+Bawana_NG!S34+Bawana_RLNG!S34+Bawana_Spot!S34</f>
        <v>21.737316870862781</v>
      </c>
      <c r="M34" s="195">
        <f t="shared" si="3"/>
        <v>-2.7316870862780007E-2</v>
      </c>
      <c r="N34" s="194">
        <f>PPCL_NG!M34+PPCL_Spot!M34+GT_NG!M34+GT_Spot!M34+Bawana_NG!M34+Bawana_RLNG!M34+Bawana_Spot!M34</f>
        <v>69.53</v>
      </c>
      <c r="O34" s="194">
        <f>PPCL_NG!T34+PPCL_Spot!T34+GT_NG!T34+GT_Spot!T34+Bawana_NG!T34+Bawana_RLNG!T34+Bawana_Spot!T34</f>
        <v>69.676558790500522</v>
      </c>
      <c r="P34" s="195">
        <f t="shared" si="4"/>
        <v>-0.14655879050052079</v>
      </c>
      <c r="Q34" s="195">
        <f t="shared" si="5"/>
        <v>-0.48000000000002441</v>
      </c>
    </row>
    <row r="35" spans="1:17">
      <c r="A35" s="34" t="s">
        <v>77</v>
      </c>
      <c r="B35" s="194">
        <f>PPCL_NG!I35+PPCL_Spot!I35+GT_NG!I35+GT_Spot!I35+Bawana_NG!I35+Bawana_RLNG!I35+Bawana_Spot!I35</f>
        <v>98.64</v>
      </c>
      <c r="C35" s="194">
        <f>PPCL_NG!P35+PPCL_Spot!P35+GT_NG!P35+GT_Spot!P35+Bawana_NG!P35+Bawana_RLNG!P35+Bawana_Spot!P35</f>
        <v>98.838041996890112</v>
      </c>
      <c r="D35" s="195">
        <f t="shared" si="0"/>
        <v>-0.1980419968901117</v>
      </c>
      <c r="E35" s="194">
        <f>PPCL_NG!J35+PPCL_Spot!J35+GT_NG!J35+GT_Spot!J35+Bawana_NG!J35+Bawana_RLNG!J35+Bawana_Spot!J35</f>
        <v>56.58</v>
      </c>
      <c r="F35" s="194">
        <f>PPCL_NG!Q35+PPCL_Spot!Q35+GT_NG!Q35+GT_Spot!Q35+Bawana_NG!Q35+Bawana_RLNG!Q35+Bawana_Spot!Q35</f>
        <v>56.688352474500206</v>
      </c>
      <c r="G35" s="195">
        <f t="shared" si="1"/>
        <v>-0.10835247450020802</v>
      </c>
      <c r="H35" s="194">
        <f>PPCL_NG!K35+PPCL_Spot!K35+GT_NG!K35+GT_Spot!K35+Bawana_NG!K35+Bawana_RLNG!K35+Bawana_Spot!K35</f>
        <v>5.84</v>
      </c>
      <c r="I35" s="194">
        <f>PPCL_NG!R35+PPCL_Spot!R35+GT_NG!R35+GT_Spot!R35+Bawana_NG!R35+Bawana_RLNG!R35+Bawana_Spot!R35</f>
        <v>5.8397298672464037</v>
      </c>
      <c r="J35" s="195">
        <f t="shared" si="2"/>
        <v>2.7013275359610844E-4</v>
      </c>
      <c r="K35" s="194">
        <f>PPCL_NG!L35+PPCL_Spot!L35+GT_NG!L35+GT_Spot!L35+Bawana_NG!L35+Bawana_RLNG!L35+Bawana_Spot!L35</f>
        <v>21.71</v>
      </c>
      <c r="L35" s="194">
        <f>PPCL_NG!S35+PPCL_Spot!S35+GT_NG!S35+GT_Spot!S35+Bawana_NG!S35+Bawana_RLNG!S35+Bawana_Spot!S35</f>
        <v>21.737316870862781</v>
      </c>
      <c r="M35" s="195">
        <f t="shared" si="3"/>
        <v>-2.7316870862780007E-2</v>
      </c>
      <c r="N35" s="194">
        <f>PPCL_NG!M35+PPCL_Spot!M35+GT_NG!M35+GT_Spot!M35+Bawana_NG!M35+Bawana_RLNG!M35+Bawana_Spot!M35</f>
        <v>69.53</v>
      </c>
      <c r="O35" s="194">
        <f>PPCL_NG!T35+PPCL_Spot!T35+GT_NG!T35+GT_Spot!T35+Bawana_NG!T35+Bawana_RLNG!T35+Bawana_Spot!T35</f>
        <v>69.676558790500522</v>
      </c>
      <c r="P35" s="195">
        <f t="shared" si="4"/>
        <v>-0.14655879050052079</v>
      </c>
      <c r="Q35" s="195">
        <f t="shared" si="5"/>
        <v>-0.48000000000002441</v>
      </c>
    </row>
    <row r="36" spans="1:17">
      <c r="A36" s="34" t="s">
        <v>78</v>
      </c>
      <c r="B36" s="194">
        <f>PPCL_NG!I36+PPCL_Spot!I36+GT_NG!I36+GT_Spot!I36+Bawana_NG!I36+Bawana_RLNG!I36+Bawana_Spot!I36</f>
        <v>98.64</v>
      </c>
      <c r="C36" s="194">
        <f>PPCL_NG!P36+PPCL_Spot!P36+GT_NG!P36+GT_Spot!P36+Bawana_NG!P36+Bawana_RLNG!P36+Bawana_Spot!P36</f>
        <v>98.838041996890112</v>
      </c>
      <c r="D36" s="195">
        <f t="shared" si="0"/>
        <v>-0.1980419968901117</v>
      </c>
      <c r="E36" s="194">
        <f>PPCL_NG!J36+PPCL_Spot!J36+GT_NG!J36+GT_Spot!J36+Bawana_NG!J36+Bawana_RLNG!J36+Bawana_Spot!J36</f>
        <v>56.58</v>
      </c>
      <c r="F36" s="194">
        <f>PPCL_NG!Q36+PPCL_Spot!Q36+GT_NG!Q36+GT_Spot!Q36+Bawana_NG!Q36+Bawana_RLNG!Q36+Bawana_Spot!Q36</f>
        <v>56.688352474500206</v>
      </c>
      <c r="G36" s="195">
        <f t="shared" si="1"/>
        <v>-0.10835247450020802</v>
      </c>
      <c r="H36" s="194">
        <f>PPCL_NG!K36+PPCL_Spot!K36+GT_NG!K36+GT_Spot!K36+Bawana_NG!K36+Bawana_RLNG!K36+Bawana_Spot!K36</f>
        <v>5.84</v>
      </c>
      <c r="I36" s="194">
        <f>PPCL_NG!R36+PPCL_Spot!R36+GT_NG!R36+GT_Spot!R36+Bawana_NG!R36+Bawana_RLNG!R36+Bawana_Spot!R36</f>
        <v>5.8397298672464037</v>
      </c>
      <c r="J36" s="195">
        <f t="shared" si="2"/>
        <v>2.7013275359610844E-4</v>
      </c>
      <c r="K36" s="194">
        <f>PPCL_NG!L36+PPCL_Spot!L36+GT_NG!L36+GT_Spot!L36+Bawana_NG!L36+Bawana_RLNG!L36+Bawana_Spot!L36</f>
        <v>21.71</v>
      </c>
      <c r="L36" s="194">
        <f>PPCL_NG!S36+PPCL_Spot!S36+GT_NG!S36+GT_Spot!S36+Bawana_NG!S36+Bawana_RLNG!S36+Bawana_Spot!S36</f>
        <v>21.737316870862781</v>
      </c>
      <c r="M36" s="195">
        <f t="shared" si="3"/>
        <v>-2.7316870862780007E-2</v>
      </c>
      <c r="N36" s="194">
        <f>PPCL_NG!M36+PPCL_Spot!M36+GT_NG!M36+GT_Spot!M36+Bawana_NG!M36+Bawana_RLNG!M36+Bawana_Spot!M36</f>
        <v>69.53</v>
      </c>
      <c r="O36" s="194">
        <f>PPCL_NG!T36+PPCL_Spot!T36+GT_NG!T36+GT_Spot!T36+Bawana_NG!T36+Bawana_RLNG!T36+Bawana_Spot!T36</f>
        <v>69.676558790500522</v>
      </c>
      <c r="P36" s="195">
        <f t="shared" si="4"/>
        <v>-0.14655879050052079</v>
      </c>
      <c r="Q36" s="195">
        <f t="shared" si="5"/>
        <v>-0.48000000000002441</v>
      </c>
    </row>
    <row r="37" spans="1:17">
      <c r="A37" s="34" t="s">
        <v>79</v>
      </c>
      <c r="B37" s="194">
        <f>PPCL_NG!I37+PPCL_Spot!I37+GT_NG!I37+GT_Spot!I37+Bawana_NG!I37+Bawana_RLNG!I37+Bawana_Spot!I37</f>
        <v>98.64</v>
      </c>
      <c r="C37" s="194">
        <f>PPCL_NG!P37+PPCL_Spot!P37+GT_NG!P37+GT_Spot!P37+Bawana_NG!P37+Bawana_RLNG!P37+Bawana_Spot!P37</f>
        <v>98.838041996890112</v>
      </c>
      <c r="D37" s="195">
        <f t="shared" si="0"/>
        <v>-0.1980419968901117</v>
      </c>
      <c r="E37" s="194">
        <f>PPCL_NG!J37+PPCL_Spot!J37+GT_NG!J37+GT_Spot!J37+Bawana_NG!J37+Bawana_RLNG!J37+Bawana_Spot!J37</f>
        <v>56.58</v>
      </c>
      <c r="F37" s="194">
        <f>PPCL_NG!Q37+PPCL_Spot!Q37+GT_NG!Q37+GT_Spot!Q37+Bawana_NG!Q37+Bawana_RLNG!Q37+Bawana_Spot!Q37</f>
        <v>56.688352474500206</v>
      </c>
      <c r="G37" s="195">
        <f t="shared" si="1"/>
        <v>-0.10835247450020802</v>
      </c>
      <c r="H37" s="194">
        <f>PPCL_NG!K37+PPCL_Spot!K37+GT_NG!K37+GT_Spot!K37+Bawana_NG!K37+Bawana_RLNG!K37+Bawana_Spot!K37</f>
        <v>5.84</v>
      </c>
      <c r="I37" s="194">
        <f>PPCL_NG!R37+PPCL_Spot!R37+GT_NG!R37+GT_Spot!R37+Bawana_NG!R37+Bawana_RLNG!R37+Bawana_Spot!R37</f>
        <v>5.8397298672464037</v>
      </c>
      <c r="J37" s="195">
        <f t="shared" si="2"/>
        <v>2.7013275359610844E-4</v>
      </c>
      <c r="K37" s="194">
        <f>PPCL_NG!L37+PPCL_Spot!L37+GT_NG!L37+GT_Spot!L37+Bawana_NG!L37+Bawana_RLNG!L37+Bawana_Spot!L37</f>
        <v>21.71</v>
      </c>
      <c r="L37" s="194">
        <f>PPCL_NG!S37+PPCL_Spot!S37+GT_NG!S37+GT_Spot!S37+Bawana_NG!S37+Bawana_RLNG!S37+Bawana_Spot!S37</f>
        <v>21.737316870862781</v>
      </c>
      <c r="M37" s="195">
        <f t="shared" si="3"/>
        <v>-2.7316870862780007E-2</v>
      </c>
      <c r="N37" s="194">
        <f>PPCL_NG!M37+PPCL_Spot!M37+GT_NG!M37+GT_Spot!M37+Bawana_NG!M37+Bawana_RLNG!M37+Bawana_Spot!M37</f>
        <v>69.53</v>
      </c>
      <c r="O37" s="194">
        <f>PPCL_NG!T37+PPCL_Spot!T37+GT_NG!T37+GT_Spot!T37+Bawana_NG!T37+Bawana_RLNG!T37+Bawana_Spot!T37</f>
        <v>69.676558790500522</v>
      </c>
      <c r="P37" s="195">
        <f t="shared" si="4"/>
        <v>-0.14655879050052079</v>
      </c>
      <c r="Q37" s="195">
        <f t="shared" si="5"/>
        <v>-0.48000000000002441</v>
      </c>
    </row>
    <row r="38" spans="1:17">
      <c r="A38" s="34" t="s">
        <v>80</v>
      </c>
      <c r="B38" s="194">
        <f>PPCL_NG!I38+PPCL_Spot!I38+GT_NG!I38+GT_Spot!I38+Bawana_NG!I38+Bawana_RLNG!I38+Bawana_Spot!I38</f>
        <v>98.64</v>
      </c>
      <c r="C38" s="194">
        <f>PPCL_NG!P38+PPCL_Spot!P38+GT_NG!P38+GT_Spot!P38+Bawana_NG!P38+Bawana_RLNG!P38+Bawana_Spot!P38</f>
        <v>98.838041996890112</v>
      </c>
      <c r="D38" s="195">
        <f t="shared" si="0"/>
        <v>-0.1980419968901117</v>
      </c>
      <c r="E38" s="194">
        <f>PPCL_NG!J38+PPCL_Spot!J38+GT_NG!J38+GT_Spot!J38+Bawana_NG!J38+Bawana_RLNG!J38+Bawana_Spot!J38</f>
        <v>56.58</v>
      </c>
      <c r="F38" s="194">
        <f>PPCL_NG!Q38+PPCL_Spot!Q38+GT_NG!Q38+GT_Spot!Q38+Bawana_NG!Q38+Bawana_RLNG!Q38+Bawana_Spot!Q38</f>
        <v>56.688352474500206</v>
      </c>
      <c r="G38" s="195">
        <f t="shared" si="1"/>
        <v>-0.10835247450020802</v>
      </c>
      <c r="H38" s="194">
        <f>PPCL_NG!K38+PPCL_Spot!K38+GT_NG!K38+GT_Spot!K38+Bawana_NG!K38+Bawana_RLNG!K38+Bawana_Spot!K38</f>
        <v>5.84</v>
      </c>
      <c r="I38" s="194">
        <f>PPCL_NG!R38+PPCL_Spot!R38+GT_NG!R38+GT_Spot!R38+Bawana_NG!R38+Bawana_RLNG!R38+Bawana_Spot!R38</f>
        <v>5.8397298672464037</v>
      </c>
      <c r="J38" s="195">
        <f t="shared" si="2"/>
        <v>2.7013275359610844E-4</v>
      </c>
      <c r="K38" s="194">
        <f>PPCL_NG!L38+PPCL_Spot!L38+GT_NG!L38+GT_Spot!L38+Bawana_NG!L38+Bawana_RLNG!L38+Bawana_Spot!L38</f>
        <v>21.71</v>
      </c>
      <c r="L38" s="194">
        <f>PPCL_NG!S38+PPCL_Spot!S38+GT_NG!S38+GT_Spot!S38+Bawana_NG!S38+Bawana_RLNG!S38+Bawana_Spot!S38</f>
        <v>21.737316870862781</v>
      </c>
      <c r="M38" s="195">
        <f t="shared" si="3"/>
        <v>-2.7316870862780007E-2</v>
      </c>
      <c r="N38" s="194">
        <f>PPCL_NG!M38+PPCL_Spot!M38+GT_NG!M38+GT_Spot!M38+Bawana_NG!M38+Bawana_RLNG!M38+Bawana_Spot!M38</f>
        <v>69.53</v>
      </c>
      <c r="O38" s="194">
        <f>PPCL_NG!T38+PPCL_Spot!T38+GT_NG!T38+GT_Spot!T38+Bawana_NG!T38+Bawana_RLNG!T38+Bawana_Spot!T38</f>
        <v>69.676558790500522</v>
      </c>
      <c r="P38" s="195">
        <f t="shared" si="4"/>
        <v>-0.14655879050052079</v>
      </c>
      <c r="Q38" s="195">
        <f t="shared" si="5"/>
        <v>-0.48000000000002441</v>
      </c>
    </row>
    <row r="39" spans="1:17">
      <c r="A39" s="34" t="s">
        <v>81</v>
      </c>
      <c r="B39" s="194">
        <f>PPCL_NG!I39+PPCL_Spot!I39+GT_NG!I39+GT_Spot!I39+Bawana_NG!I39+Bawana_RLNG!I39+Bawana_Spot!I39</f>
        <v>98.64</v>
      </c>
      <c r="C39" s="194">
        <f>PPCL_NG!P39+PPCL_Spot!P39+GT_NG!P39+GT_Spot!P39+Bawana_NG!P39+Bawana_RLNG!P39+Bawana_Spot!P39</f>
        <v>98.838041996890112</v>
      </c>
      <c r="D39" s="195">
        <f t="shared" si="0"/>
        <v>-0.1980419968901117</v>
      </c>
      <c r="E39" s="194">
        <f>PPCL_NG!J39+PPCL_Spot!J39+GT_NG!J39+GT_Spot!J39+Bawana_NG!J39+Bawana_RLNG!J39+Bawana_Spot!J39</f>
        <v>56.58</v>
      </c>
      <c r="F39" s="194">
        <f>PPCL_NG!Q39+PPCL_Spot!Q39+GT_NG!Q39+GT_Spot!Q39+Bawana_NG!Q39+Bawana_RLNG!Q39+Bawana_Spot!Q39</f>
        <v>56.688352474500206</v>
      </c>
      <c r="G39" s="195">
        <f t="shared" si="1"/>
        <v>-0.10835247450020802</v>
      </c>
      <c r="H39" s="194">
        <f>PPCL_NG!K39+PPCL_Spot!K39+GT_NG!K39+GT_Spot!K39+Bawana_NG!K39+Bawana_RLNG!K39+Bawana_Spot!K39</f>
        <v>5.84</v>
      </c>
      <c r="I39" s="194">
        <f>PPCL_NG!R39+PPCL_Spot!R39+GT_NG!R39+GT_Spot!R39+Bawana_NG!R39+Bawana_RLNG!R39+Bawana_Spot!R39</f>
        <v>5.8397298672464037</v>
      </c>
      <c r="J39" s="195">
        <f t="shared" si="2"/>
        <v>2.7013275359610844E-4</v>
      </c>
      <c r="K39" s="194">
        <f>PPCL_NG!L39+PPCL_Spot!L39+GT_NG!L39+GT_Spot!L39+Bawana_NG!L39+Bawana_RLNG!L39+Bawana_Spot!L39</f>
        <v>21.71</v>
      </c>
      <c r="L39" s="194">
        <f>PPCL_NG!S39+PPCL_Spot!S39+GT_NG!S39+GT_Spot!S39+Bawana_NG!S39+Bawana_RLNG!S39+Bawana_Spot!S39</f>
        <v>21.737316870862781</v>
      </c>
      <c r="M39" s="195">
        <f t="shared" si="3"/>
        <v>-2.7316870862780007E-2</v>
      </c>
      <c r="N39" s="194">
        <f>PPCL_NG!M39+PPCL_Spot!M39+GT_NG!M39+GT_Spot!M39+Bawana_NG!M39+Bawana_RLNG!M39+Bawana_Spot!M39</f>
        <v>69.53</v>
      </c>
      <c r="O39" s="194">
        <f>PPCL_NG!T39+PPCL_Spot!T39+GT_NG!T39+GT_Spot!T39+Bawana_NG!T39+Bawana_RLNG!T39+Bawana_Spot!T39</f>
        <v>69.676558790500522</v>
      </c>
      <c r="P39" s="195">
        <f t="shared" si="4"/>
        <v>-0.14655879050052079</v>
      </c>
      <c r="Q39" s="195">
        <f t="shared" si="5"/>
        <v>-0.48000000000002441</v>
      </c>
    </row>
    <row r="40" spans="1:17">
      <c r="A40" s="34" t="s">
        <v>82</v>
      </c>
      <c r="B40" s="194">
        <f>PPCL_NG!I40+PPCL_Spot!I40+GT_NG!I40+GT_Spot!I40+Bawana_NG!I40+Bawana_RLNG!I40+Bawana_Spot!I40</f>
        <v>98.64</v>
      </c>
      <c r="C40" s="194">
        <f>PPCL_NG!P40+PPCL_Spot!P40+GT_NG!P40+GT_Spot!P40+Bawana_NG!P40+Bawana_RLNG!P40+Bawana_Spot!P40</f>
        <v>98.838041996890112</v>
      </c>
      <c r="D40" s="195">
        <f t="shared" si="0"/>
        <v>-0.1980419968901117</v>
      </c>
      <c r="E40" s="194">
        <f>PPCL_NG!J40+PPCL_Spot!J40+GT_NG!J40+GT_Spot!J40+Bawana_NG!J40+Bawana_RLNG!J40+Bawana_Spot!J40</f>
        <v>56.58</v>
      </c>
      <c r="F40" s="194">
        <f>PPCL_NG!Q40+PPCL_Spot!Q40+GT_NG!Q40+GT_Spot!Q40+Bawana_NG!Q40+Bawana_RLNG!Q40+Bawana_Spot!Q40</f>
        <v>56.688352474500206</v>
      </c>
      <c r="G40" s="195">
        <f t="shared" si="1"/>
        <v>-0.10835247450020802</v>
      </c>
      <c r="H40" s="194">
        <f>PPCL_NG!K40+PPCL_Spot!K40+GT_NG!K40+GT_Spot!K40+Bawana_NG!K40+Bawana_RLNG!K40+Bawana_Spot!K40</f>
        <v>5.84</v>
      </c>
      <c r="I40" s="194">
        <f>PPCL_NG!R40+PPCL_Spot!R40+GT_NG!R40+GT_Spot!R40+Bawana_NG!R40+Bawana_RLNG!R40+Bawana_Spot!R40</f>
        <v>5.8397298672464037</v>
      </c>
      <c r="J40" s="195">
        <f t="shared" si="2"/>
        <v>2.7013275359610844E-4</v>
      </c>
      <c r="K40" s="194">
        <f>PPCL_NG!L40+PPCL_Spot!L40+GT_NG!L40+GT_Spot!L40+Bawana_NG!L40+Bawana_RLNG!L40+Bawana_Spot!L40</f>
        <v>21.71</v>
      </c>
      <c r="L40" s="194">
        <f>PPCL_NG!S40+PPCL_Spot!S40+GT_NG!S40+GT_Spot!S40+Bawana_NG!S40+Bawana_RLNG!S40+Bawana_Spot!S40</f>
        <v>21.737316870862781</v>
      </c>
      <c r="M40" s="195">
        <f t="shared" si="3"/>
        <v>-2.7316870862780007E-2</v>
      </c>
      <c r="N40" s="194">
        <f>PPCL_NG!M40+PPCL_Spot!M40+GT_NG!M40+GT_Spot!M40+Bawana_NG!M40+Bawana_RLNG!M40+Bawana_Spot!M40</f>
        <v>69.53</v>
      </c>
      <c r="O40" s="194">
        <f>PPCL_NG!T40+PPCL_Spot!T40+GT_NG!T40+GT_Spot!T40+Bawana_NG!T40+Bawana_RLNG!T40+Bawana_Spot!T40</f>
        <v>69.676558790500522</v>
      </c>
      <c r="P40" s="195">
        <f t="shared" si="4"/>
        <v>-0.14655879050052079</v>
      </c>
      <c r="Q40" s="195">
        <f t="shared" si="5"/>
        <v>-0.48000000000002441</v>
      </c>
    </row>
    <row r="41" spans="1:17">
      <c r="A41" s="34" t="s">
        <v>83</v>
      </c>
      <c r="B41" s="194">
        <f>PPCL_NG!I41+PPCL_Spot!I41+GT_NG!I41+GT_Spot!I41+Bawana_NG!I41+Bawana_RLNG!I41+Bawana_Spot!I41</f>
        <v>98.64</v>
      </c>
      <c r="C41" s="194">
        <f>PPCL_NG!P41+PPCL_Spot!P41+GT_NG!P41+GT_Spot!P41+Bawana_NG!P41+Bawana_RLNG!P41+Bawana_Spot!P41</f>
        <v>98.838041996890112</v>
      </c>
      <c r="D41" s="195">
        <f t="shared" si="0"/>
        <v>-0.1980419968901117</v>
      </c>
      <c r="E41" s="194">
        <f>PPCL_NG!J41+PPCL_Spot!J41+GT_NG!J41+GT_Spot!J41+Bawana_NG!J41+Bawana_RLNG!J41+Bawana_Spot!J41</f>
        <v>56.58</v>
      </c>
      <c r="F41" s="194">
        <f>PPCL_NG!Q41+PPCL_Spot!Q41+GT_NG!Q41+GT_Spot!Q41+Bawana_NG!Q41+Bawana_RLNG!Q41+Bawana_Spot!Q41</f>
        <v>56.688352474500206</v>
      </c>
      <c r="G41" s="195">
        <f t="shared" si="1"/>
        <v>-0.10835247450020802</v>
      </c>
      <c r="H41" s="194">
        <f>PPCL_NG!K41+PPCL_Spot!K41+GT_NG!K41+GT_Spot!K41+Bawana_NG!K41+Bawana_RLNG!K41+Bawana_Spot!K41</f>
        <v>5.84</v>
      </c>
      <c r="I41" s="194">
        <f>PPCL_NG!R41+PPCL_Spot!R41+GT_NG!R41+GT_Spot!R41+Bawana_NG!R41+Bawana_RLNG!R41+Bawana_Spot!R41</f>
        <v>5.8397298672464037</v>
      </c>
      <c r="J41" s="195">
        <f t="shared" si="2"/>
        <v>2.7013275359610844E-4</v>
      </c>
      <c r="K41" s="194">
        <f>PPCL_NG!L41+PPCL_Spot!L41+GT_NG!L41+GT_Spot!L41+Bawana_NG!L41+Bawana_RLNG!L41+Bawana_Spot!L41</f>
        <v>21.71</v>
      </c>
      <c r="L41" s="194">
        <f>PPCL_NG!S41+PPCL_Spot!S41+GT_NG!S41+GT_Spot!S41+Bawana_NG!S41+Bawana_RLNG!S41+Bawana_Spot!S41</f>
        <v>21.737316870862781</v>
      </c>
      <c r="M41" s="195">
        <f t="shared" si="3"/>
        <v>-2.7316870862780007E-2</v>
      </c>
      <c r="N41" s="194">
        <f>PPCL_NG!M41+PPCL_Spot!M41+GT_NG!M41+GT_Spot!M41+Bawana_NG!M41+Bawana_RLNG!M41+Bawana_Spot!M41</f>
        <v>69.53</v>
      </c>
      <c r="O41" s="194">
        <f>PPCL_NG!T41+PPCL_Spot!T41+GT_NG!T41+GT_Spot!T41+Bawana_NG!T41+Bawana_RLNG!T41+Bawana_Spot!T41</f>
        <v>69.676558790500522</v>
      </c>
      <c r="P41" s="195">
        <f t="shared" si="4"/>
        <v>-0.14655879050052079</v>
      </c>
      <c r="Q41" s="195">
        <f t="shared" si="5"/>
        <v>-0.48000000000002441</v>
      </c>
    </row>
    <row r="42" spans="1:17">
      <c r="A42" s="34" t="s">
        <v>84</v>
      </c>
      <c r="B42" s="194">
        <f>PPCL_NG!I42+PPCL_Spot!I42+GT_NG!I42+GT_Spot!I42+Bawana_NG!I42+Bawana_RLNG!I42+Bawana_Spot!I42</f>
        <v>98.64</v>
      </c>
      <c r="C42" s="194">
        <f>PPCL_NG!P42+PPCL_Spot!P42+GT_NG!P42+GT_Spot!P42+Bawana_NG!P42+Bawana_RLNG!P42+Bawana_Spot!P42</f>
        <v>98.838041996890112</v>
      </c>
      <c r="D42" s="195">
        <f t="shared" si="0"/>
        <v>-0.1980419968901117</v>
      </c>
      <c r="E42" s="194">
        <f>PPCL_NG!J42+PPCL_Spot!J42+GT_NG!J42+GT_Spot!J42+Bawana_NG!J42+Bawana_RLNG!J42+Bawana_Spot!J42</f>
        <v>56.58</v>
      </c>
      <c r="F42" s="194">
        <f>PPCL_NG!Q42+PPCL_Spot!Q42+GT_NG!Q42+GT_Spot!Q42+Bawana_NG!Q42+Bawana_RLNG!Q42+Bawana_Spot!Q42</f>
        <v>56.688352474500206</v>
      </c>
      <c r="G42" s="195">
        <f t="shared" si="1"/>
        <v>-0.10835247450020802</v>
      </c>
      <c r="H42" s="194">
        <f>PPCL_NG!K42+PPCL_Spot!K42+GT_NG!K42+GT_Spot!K42+Bawana_NG!K42+Bawana_RLNG!K42+Bawana_Spot!K42</f>
        <v>5.84</v>
      </c>
      <c r="I42" s="194">
        <f>PPCL_NG!R42+PPCL_Spot!R42+GT_NG!R42+GT_Spot!R42+Bawana_NG!R42+Bawana_RLNG!R42+Bawana_Spot!R42</f>
        <v>5.8397298672464037</v>
      </c>
      <c r="J42" s="195">
        <f t="shared" si="2"/>
        <v>2.7013275359610844E-4</v>
      </c>
      <c r="K42" s="194">
        <f>PPCL_NG!L42+PPCL_Spot!L42+GT_NG!L42+GT_Spot!L42+Bawana_NG!L42+Bawana_RLNG!L42+Bawana_Spot!L42</f>
        <v>21.71</v>
      </c>
      <c r="L42" s="194">
        <f>PPCL_NG!S42+PPCL_Spot!S42+GT_NG!S42+GT_Spot!S42+Bawana_NG!S42+Bawana_RLNG!S42+Bawana_Spot!S42</f>
        <v>21.737316870862781</v>
      </c>
      <c r="M42" s="195">
        <f t="shared" si="3"/>
        <v>-2.7316870862780007E-2</v>
      </c>
      <c r="N42" s="194">
        <f>PPCL_NG!M42+PPCL_Spot!M42+GT_NG!M42+GT_Spot!M42+Bawana_NG!M42+Bawana_RLNG!M42+Bawana_Spot!M42</f>
        <v>69.53</v>
      </c>
      <c r="O42" s="194">
        <f>PPCL_NG!T42+PPCL_Spot!T42+GT_NG!T42+GT_Spot!T42+Bawana_NG!T42+Bawana_RLNG!T42+Bawana_Spot!T42</f>
        <v>69.676558790500522</v>
      </c>
      <c r="P42" s="195">
        <f t="shared" si="4"/>
        <v>-0.14655879050052079</v>
      </c>
      <c r="Q42" s="195">
        <f t="shared" si="5"/>
        <v>-0.48000000000002441</v>
      </c>
    </row>
    <row r="43" spans="1:17">
      <c r="A43" s="34" t="s">
        <v>85</v>
      </c>
      <c r="B43" s="194">
        <f>PPCL_NG!I43+PPCL_Spot!I43+GT_NG!I43+GT_Spot!I43+Bawana_NG!I43+Bawana_RLNG!I43+Bawana_Spot!I43</f>
        <v>97.79</v>
      </c>
      <c r="C43" s="194">
        <f>PPCL_NG!P43+PPCL_Spot!P43+GT_NG!P43+GT_Spot!P43+Bawana_NG!P43+Bawana_RLNG!P43+Bawana_Spot!P43</f>
        <v>97.981930244302745</v>
      </c>
      <c r="D43" s="195">
        <f t="shared" si="0"/>
        <v>-0.19193024430273908</v>
      </c>
      <c r="E43" s="194">
        <f>PPCL_NG!J43+PPCL_Spot!J43+GT_NG!J43+GT_Spot!J43+Bawana_NG!J43+Bawana_RLNG!J43+Bawana_Spot!J43</f>
        <v>56.43</v>
      </c>
      <c r="F43" s="194">
        <f>PPCL_NG!Q43+PPCL_Spot!Q43+GT_NG!Q43+GT_Spot!Q43+Bawana_NG!Q43+Bawana_RLNG!Q43+Bawana_Spot!Q43</f>
        <v>56.539408943700423</v>
      </c>
      <c r="G43" s="195">
        <f t="shared" si="1"/>
        <v>-0.10940894370042287</v>
      </c>
      <c r="H43" s="194">
        <f>PPCL_NG!K43+PPCL_Spot!K43+GT_NG!K43+GT_Spot!K43+Bawana_NG!K43+Bawana_RLNG!K43+Bawana_Spot!K43</f>
        <v>5.84</v>
      </c>
      <c r="I43" s="194">
        <f>PPCL_NG!R43+PPCL_Spot!R43+GT_NG!R43+GT_Spot!R43+Bawana_NG!R43+Bawana_RLNG!R43+Bawana_Spot!R43</f>
        <v>5.8397298672464037</v>
      </c>
      <c r="J43" s="195">
        <f t="shared" si="2"/>
        <v>2.7013275359610844E-4</v>
      </c>
      <c r="K43" s="194">
        <f>PPCL_NG!L43+PPCL_Spot!L43+GT_NG!L43+GT_Spot!L43+Bawana_NG!L43+Bawana_RLNG!L43+Bawana_Spot!L43</f>
        <v>21.71</v>
      </c>
      <c r="L43" s="194">
        <f>PPCL_NG!S43+PPCL_Spot!S43+GT_NG!S43+GT_Spot!S43+Bawana_NG!S43+Bawana_RLNG!S43+Bawana_Spot!S43</f>
        <v>21.738120769138416</v>
      </c>
      <c r="M43" s="195">
        <f t="shared" si="3"/>
        <v>-2.8120769138414659E-2</v>
      </c>
      <c r="N43" s="194">
        <f>PPCL_NG!M43+PPCL_Spot!M43+GT_NG!M43+GT_Spot!M43+Bawana_NG!M43+Bawana_RLNG!M43+Bawana_Spot!M43</f>
        <v>69.53</v>
      </c>
      <c r="O43" s="194">
        <f>PPCL_NG!T43+PPCL_Spot!T43+GT_NG!T43+GT_Spot!T43+Bawana_NG!T43+Bawana_RLNG!T43+Bawana_Spot!T43</f>
        <v>69.680810175612038</v>
      </c>
      <c r="P43" s="195">
        <f t="shared" si="4"/>
        <v>-0.1508101756120368</v>
      </c>
      <c r="Q43" s="195">
        <f t="shared" si="5"/>
        <v>-0.4800000000000173</v>
      </c>
    </row>
    <row r="44" spans="1:17">
      <c r="A44" s="34" t="s">
        <v>86</v>
      </c>
      <c r="B44" s="194">
        <f>PPCL_NG!I44+PPCL_Spot!I44+GT_NG!I44+GT_Spot!I44+Bawana_NG!I44+Bawana_RLNG!I44+Bawana_Spot!I44</f>
        <v>97.79</v>
      </c>
      <c r="C44" s="194">
        <f>PPCL_NG!P44+PPCL_Spot!P44+GT_NG!P44+GT_Spot!P44+Bawana_NG!P44+Bawana_RLNG!P44+Bawana_Spot!P44</f>
        <v>97.981930244302745</v>
      </c>
      <c r="D44" s="195">
        <f t="shared" si="0"/>
        <v>-0.19193024430273908</v>
      </c>
      <c r="E44" s="194">
        <f>PPCL_NG!J44+PPCL_Spot!J44+GT_NG!J44+GT_Spot!J44+Bawana_NG!J44+Bawana_RLNG!J44+Bawana_Spot!J44</f>
        <v>56.43</v>
      </c>
      <c r="F44" s="194">
        <f>PPCL_NG!Q44+PPCL_Spot!Q44+GT_NG!Q44+GT_Spot!Q44+Bawana_NG!Q44+Bawana_RLNG!Q44+Bawana_Spot!Q44</f>
        <v>56.539408943700423</v>
      </c>
      <c r="G44" s="195">
        <f t="shared" si="1"/>
        <v>-0.10940894370042287</v>
      </c>
      <c r="H44" s="194">
        <f>PPCL_NG!K44+PPCL_Spot!K44+GT_NG!K44+GT_Spot!K44+Bawana_NG!K44+Bawana_RLNG!K44+Bawana_Spot!K44</f>
        <v>5.84</v>
      </c>
      <c r="I44" s="194">
        <f>PPCL_NG!R44+PPCL_Spot!R44+GT_NG!R44+GT_Spot!R44+Bawana_NG!R44+Bawana_RLNG!R44+Bawana_Spot!R44</f>
        <v>5.8397298672464037</v>
      </c>
      <c r="J44" s="195">
        <f t="shared" si="2"/>
        <v>2.7013275359610844E-4</v>
      </c>
      <c r="K44" s="194">
        <f>PPCL_NG!L44+PPCL_Spot!L44+GT_NG!L44+GT_Spot!L44+Bawana_NG!L44+Bawana_RLNG!L44+Bawana_Spot!L44</f>
        <v>21.71</v>
      </c>
      <c r="L44" s="194">
        <f>PPCL_NG!S44+PPCL_Spot!S44+GT_NG!S44+GT_Spot!S44+Bawana_NG!S44+Bawana_RLNG!S44+Bawana_Spot!S44</f>
        <v>21.738120769138416</v>
      </c>
      <c r="M44" s="195">
        <f t="shared" si="3"/>
        <v>-2.8120769138414659E-2</v>
      </c>
      <c r="N44" s="194">
        <f>PPCL_NG!M44+PPCL_Spot!M44+GT_NG!M44+GT_Spot!M44+Bawana_NG!M44+Bawana_RLNG!M44+Bawana_Spot!M44</f>
        <v>69.53</v>
      </c>
      <c r="O44" s="194">
        <f>PPCL_NG!T44+PPCL_Spot!T44+GT_NG!T44+GT_Spot!T44+Bawana_NG!T44+Bawana_RLNG!T44+Bawana_Spot!T44</f>
        <v>69.680810175612038</v>
      </c>
      <c r="P44" s="195">
        <f t="shared" si="4"/>
        <v>-0.1508101756120368</v>
      </c>
      <c r="Q44" s="195">
        <f t="shared" si="5"/>
        <v>-0.4800000000000173</v>
      </c>
    </row>
    <row r="45" spans="1:17">
      <c r="A45" s="34" t="s">
        <v>87</v>
      </c>
      <c r="B45" s="194">
        <f>PPCL_NG!I45+PPCL_Spot!I45+GT_NG!I45+GT_Spot!I45+Bawana_NG!I45+Bawana_RLNG!I45+Bawana_Spot!I45</f>
        <v>97.79</v>
      </c>
      <c r="C45" s="194">
        <f>PPCL_NG!P45+PPCL_Spot!P45+GT_NG!P45+GT_Spot!P45+Bawana_NG!P45+Bawana_RLNG!P45+Bawana_Spot!P45</f>
        <v>97.981930244302745</v>
      </c>
      <c r="D45" s="195">
        <f t="shared" si="0"/>
        <v>-0.19193024430273908</v>
      </c>
      <c r="E45" s="194">
        <f>PPCL_NG!J45+PPCL_Spot!J45+GT_NG!J45+GT_Spot!J45+Bawana_NG!J45+Bawana_RLNG!J45+Bawana_Spot!J45</f>
        <v>56.43</v>
      </c>
      <c r="F45" s="194">
        <f>PPCL_NG!Q45+PPCL_Spot!Q45+GT_NG!Q45+GT_Spot!Q45+Bawana_NG!Q45+Bawana_RLNG!Q45+Bawana_Spot!Q45</f>
        <v>56.539408943700423</v>
      </c>
      <c r="G45" s="195">
        <f t="shared" si="1"/>
        <v>-0.10940894370042287</v>
      </c>
      <c r="H45" s="194">
        <f>PPCL_NG!K45+PPCL_Spot!K45+GT_NG!K45+GT_Spot!K45+Bawana_NG!K45+Bawana_RLNG!K45+Bawana_Spot!K45</f>
        <v>5.84</v>
      </c>
      <c r="I45" s="194">
        <f>PPCL_NG!R45+PPCL_Spot!R45+GT_NG!R45+GT_Spot!R45+Bawana_NG!R45+Bawana_RLNG!R45+Bawana_Spot!R45</f>
        <v>5.8397298672464037</v>
      </c>
      <c r="J45" s="195">
        <f t="shared" si="2"/>
        <v>2.7013275359610844E-4</v>
      </c>
      <c r="K45" s="194">
        <f>PPCL_NG!L45+PPCL_Spot!L45+GT_NG!L45+GT_Spot!L45+Bawana_NG!L45+Bawana_RLNG!L45+Bawana_Spot!L45</f>
        <v>21.71</v>
      </c>
      <c r="L45" s="194">
        <f>PPCL_NG!S45+PPCL_Spot!S45+GT_NG!S45+GT_Spot!S45+Bawana_NG!S45+Bawana_RLNG!S45+Bawana_Spot!S45</f>
        <v>21.738120769138416</v>
      </c>
      <c r="M45" s="195">
        <f t="shared" si="3"/>
        <v>-2.8120769138414659E-2</v>
      </c>
      <c r="N45" s="194">
        <f>PPCL_NG!M45+PPCL_Spot!M45+GT_NG!M45+GT_Spot!M45+Bawana_NG!M45+Bawana_RLNG!M45+Bawana_Spot!M45</f>
        <v>69.53</v>
      </c>
      <c r="O45" s="194">
        <f>PPCL_NG!T45+PPCL_Spot!T45+GT_NG!T45+GT_Spot!T45+Bawana_NG!T45+Bawana_RLNG!T45+Bawana_Spot!T45</f>
        <v>69.680810175612038</v>
      </c>
      <c r="P45" s="195">
        <f t="shared" si="4"/>
        <v>-0.1508101756120368</v>
      </c>
      <c r="Q45" s="195">
        <f t="shared" si="5"/>
        <v>-0.4800000000000173</v>
      </c>
    </row>
    <row r="46" spans="1:17">
      <c r="A46" s="34" t="s">
        <v>88</v>
      </c>
      <c r="B46" s="194">
        <f>PPCL_NG!I46+PPCL_Spot!I46+GT_NG!I46+GT_Spot!I46+Bawana_NG!I46+Bawana_RLNG!I46+Bawana_Spot!I46</f>
        <v>97.79</v>
      </c>
      <c r="C46" s="194">
        <f>PPCL_NG!P46+PPCL_Spot!P46+GT_NG!P46+GT_Spot!P46+Bawana_NG!P46+Bawana_RLNG!P46+Bawana_Spot!P46</f>
        <v>97.981930244302745</v>
      </c>
      <c r="D46" s="195">
        <f t="shared" si="0"/>
        <v>-0.19193024430273908</v>
      </c>
      <c r="E46" s="194">
        <f>PPCL_NG!J46+PPCL_Spot!J46+GT_NG!J46+GT_Spot!J46+Bawana_NG!J46+Bawana_RLNG!J46+Bawana_Spot!J46</f>
        <v>56.43</v>
      </c>
      <c r="F46" s="194">
        <f>PPCL_NG!Q46+PPCL_Spot!Q46+GT_NG!Q46+GT_Spot!Q46+Bawana_NG!Q46+Bawana_RLNG!Q46+Bawana_Spot!Q46</f>
        <v>56.539408943700423</v>
      </c>
      <c r="G46" s="195">
        <f t="shared" si="1"/>
        <v>-0.10940894370042287</v>
      </c>
      <c r="H46" s="194">
        <f>PPCL_NG!K46+PPCL_Spot!K46+GT_NG!K46+GT_Spot!K46+Bawana_NG!K46+Bawana_RLNG!K46+Bawana_Spot!K46</f>
        <v>5.84</v>
      </c>
      <c r="I46" s="194">
        <f>PPCL_NG!R46+PPCL_Spot!R46+GT_NG!R46+GT_Spot!R46+Bawana_NG!R46+Bawana_RLNG!R46+Bawana_Spot!R46</f>
        <v>5.8397298672464037</v>
      </c>
      <c r="J46" s="195">
        <f t="shared" si="2"/>
        <v>2.7013275359610844E-4</v>
      </c>
      <c r="K46" s="194">
        <f>PPCL_NG!L46+PPCL_Spot!L46+GT_NG!L46+GT_Spot!L46+Bawana_NG!L46+Bawana_RLNG!L46+Bawana_Spot!L46</f>
        <v>21.71</v>
      </c>
      <c r="L46" s="194">
        <f>PPCL_NG!S46+PPCL_Spot!S46+GT_NG!S46+GT_Spot!S46+Bawana_NG!S46+Bawana_RLNG!S46+Bawana_Spot!S46</f>
        <v>21.738120769138416</v>
      </c>
      <c r="M46" s="195">
        <f t="shared" si="3"/>
        <v>-2.8120769138414659E-2</v>
      </c>
      <c r="N46" s="194">
        <f>PPCL_NG!M46+PPCL_Spot!M46+GT_NG!M46+GT_Spot!M46+Bawana_NG!M46+Bawana_RLNG!M46+Bawana_Spot!M46</f>
        <v>69.53</v>
      </c>
      <c r="O46" s="194">
        <f>PPCL_NG!T46+PPCL_Spot!T46+GT_NG!T46+GT_Spot!T46+Bawana_NG!T46+Bawana_RLNG!T46+Bawana_Spot!T46</f>
        <v>69.680810175612038</v>
      </c>
      <c r="P46" s="195">
        <f t="shared" si="4"/>
        <v>-0.1508101756120368</v>
      </c>
      <c r="Q46" s="195">
        <f t="shared" si="5"/>
        <v>-0.4800000000000173</v>
      </c>
    </row>
    <row r="47" spans="1:17">
      <c r="A47" s="34" t="s">
        <v>89</v>
      </c>
      <c r="B47" s="194">
        <f>PPCL_NG!I47+PPCL_Spot!I47+GT_NG!I47+GT_Spot!I47+Bawana_NG!I47+Bawana_RLNG!I47+Bawana_Spot!I47</f>
        <v>97.79</v>
      </c>
      <c r="C47" s="194">
        <f>PPCL_NG!P47+PPCL_Spot!P47+GT_NG!P47+GT_Spot!P47+Bawana_NG!P47+Bawana_RLNG!P47+Bawana_Spot!P47</f>
        <v>97.981930244302745</v>
      </c>
      <c r="D47" s="195">
        <f t="shared" si="0"/>
        <v>-0.19193024430273908</v>
      </c>
      <c r="E47" s="194">
        <f>PPCL_NG!J47+PPCL_Spot!J47+GT_NG!J47+GT_Spot!J47+Bawana_NG!J47+Bawana_RLNG!J47+Bawana_Spot!J47</f>
        <v>56.43</v>
      </c>
      <c r="F47" s="194">
        <f>PPCL_NG!Q47+PPCL_Spot!Q47+GT_NG!Q47+GT_Spot!Q47+Bawana_NG!Q47+Bawana_RLNG!Q47+Bawana_Spot!Q47</f>
        <v>56.539408943700423</v>
      </c>
      <c r="G47" s="195">
        <f t="shared" si="1"/>
        <v>-0.10940894370042287</v>
      </c>
      <c r="H47" s="194">
        <f>PPCL_NG!K47+PPCL_Spot!K47+GT_NG!K47+GT_Spot!K47+Bawana_NG!K47+Bawana_RLNG!K47+Bawana_Spot!K47</f>
        <v>5.84</v>
      </c>
      <c r="I47" s="194">
        <f>PPCL_NG!R47+PPCL_Spot!R47+GT_NG!R47+GT_Spot!R47+Bawana_NG!R47+Bawana_RLNG!R47+Bawana_Spot!R47</f>
        <v>5.8397298672464037</v>
      </c>
      <c r="J47" s="195">
        <f t="shared" si="2"/>
        <v>2.7013275359610844E-4</v>
      </c>
      <c r="K47" s="194">
        <f>PPCL_NG!L47+PPCL_Spot!L47+GT_NG!L47+GT_Spot!L47+Bawana_NG!L47+Bawana_RLNG!L47+Bawana_Spot!L47</f>
        <v>21.71</v>
      </c>
      <c r="L47" s="194">
        <f>PPCL_NG!S47+PPCL_Spot!S47+GT_NG!S47+GT_Spot!S47+Bawana_NG!S47+Bawana_RLNG!S47+Bawana_Spot!S47</f>
        <v>21.738120769138416</v>
      </c>
      <c r="M47" s="195">
        <f t="shared" si="3"/>
        <v>-2.8120769138414659E-2</v>
      </c>
      <c r="N47" s="194">
        <f>PPCL_NG!M47+PPCL_Spot!M47+GT_NG!M47+GT_Spot!M47+Bawana_NG!M47+Bawana_RLNG!M47+Bawana_Spot!M47</f>
        <v>69.53</v>
      </c>
      <c r="O47" s="194">
        <f>PPCL_NG!T47+PPCL_Spot!T47+GT_NG!T47+GT_Spot!T47+Bawana_NG!T47+Bawana_RLNG!T47+Bawana_Spot!T47</f>
        <v>69.680810175612038</v>
      </c>
      <c r="P47" s="195">
        <f t="shared" si="4"/>
        <v>-0.1508101756120368</v>
      </c>
      <c r="Q47" s="195">
        <f t="shared" si="5"/>
        <v>-0.4800000000000173</v>
      </c>
    </row>
    <row r="48" spans="1:17">
      <c r="A48" s="34" t="s">
        <v>90</v>
      </c>
      <c r="B48" s="194">
        <f>PPCL_NG!I48+PPCL_Spot!I48+GT_NG!I48+GT_Spot!I48+Bawana_NG!I48+Bawana_RLNG!I48+Bawana_Spot!I48</f>
        <v>97.79</v>
      </c>
      <c r="C48" s="194">
        <f>PPCL_NG!P48+PPCL_Spot!P48+GT_NG!P48+GT_Spot!P48+Bawana_NG!P48+Bawana_RLNG!P48+Bawana_Spot!P48</f>
        <v>97.981930244302745</v>
      </c>
      <c r="D48" s="195">
        <f t="shared" si="0"/>
        <v>-0.19193024430273908</v>
      </c>
      <c r="E48" s="194">
        <f>PPCL_NG!J48+PPCL_Spot!J48+GT_NG!J48+GT_Spot!J48+Bawana_NG!J48+Bawana_RLNG!J48+Bawana_Spot!J48</f>
        <v>56.43</v>
      </c>
      <c r="F48" s="194">
        <f>PPCL_NG!Q48+PPCL_Spot!Q48+GT_NG!Q48+GT_Spot!Q48+Bawana_NG!Q48+Bawana_RLNG!Q48+Bawana_Spot!Q48</f>
        <v>56.539408943700423</v>
      </c>
      <c r="G48" s="195">
        <f t="shared" si="1"/>
        <v>-0.10940894370042287</v>
      </c>
      <c r="H48" s="194">
        <f>PPCL_NG!K48+PPCL_Spot!K48+GT_NG!K48+GT_Spot!K48+Bawana_NG!K48+Bawana_RLNG!K48+Bawana_Spot!K48</f>
        <v>5.84</v>
      </c>
      <c r="I48" s="194">
        <f>PPCL_NG!R48+PPCL_Spot!R48+GT_NG!R48+GT_Spot!R48+Bawana_NG!R48+Bawana_RLNG!R48+Bawana_Spot!R48</f>
        <v>5.8397298672464037</v>
      </c>
      <c r="J48" s="195">
        <f t="shared" si="2"/>
        <v>2.7013275359610844E-4</v>
      </c>
      <c r="K48" s="194">
        <f>PPCL_NG!L48+PPCL_Spot!L48+GT_NG!L48+GT_Spot!L48+Bawana_NG!L48+Bawana_RLNG!L48+Bawana_Spot!L48</f>
        <v>21.71</v>
      </c>
      <c r="L48" s="194">
        <f>PPCL_NG!S48+PPCL_Spot!S48+GT_NG!S48+GT_Spot!S48+Bawana_NG!S48+Bawana_RLNG!S48+Bawana_Spot!S48</f>
        <v>21.738120769138416</v>
      </c>
      <c r="M48" s="195">
        <f t="shared" si="3"/>
        <v>-2.8120769138414659E-2</v>
      </c>
      <c r="N48" s="194">
        <f>PPCL_NG!M48+PPCL_Spot!M48+GT_NG!M48+GT_Spot!M48+Bawana_NG!M48+Bawana_RLNG!M48+Bawana_Spot!M48</f>
        <v>69.53</v>
      </c>
      <c r="O48" s="194">
        <f>PPCL_NG!T48+PPCL_Spot!T48+GT_NG!T48+GT_Spot!T48+Bawana_NG!T48+Bawana_RLNG!T48+Bawana_Spot!T48</f>
        <v>69.680810175612038</v>
      </c>
      <c r="P48" s="195">
        <f t="shared" si="4"/>
        <v>-0.1508101756120368</v>
      </c>
      <c r="Q48" s="195">
        <f t="shared" si="5"/>
        <v>-0.4800000000000173</v>
      </c>
    </row>
    <row r="49" spans="1:17">
      <c r="A49" s="34" t="s">
        <v>91</v>
      </c>
      <c r="B49" s="194">
        <f>PPCL_NG!I49+PPCL_Spot!I49+GT_NG!I49+GT_Spot!I49+Bawana_NG!I49+Bawana_RLNG!I49+Bawana_Spot!I49</f>
        <v>96.79</v>
      </c>
      <c r="C49" s="194">
        <f>PPCL_NG!P49+PPCL_Spot!P49+GT_NG!P49+GT_Spot!P49+Bawana_NG!P49+Bawana_RLNG!P49+Bawana_Spot!P49</f>
        <v>96.973305342926892</v>
      </c>
      <c r="D49" s="195">
        <f t="shared" si="0"/>
        <v>-0.18330534292688583</v>
      </c>
      <c r="E49" s="194">
        <f>PPCL_NG!J49+PPCL_Spot!J49+GT_NG!J49+GT_Spot!J49+Bawana_NG!J49+Bawana_RLNG!J49+Bawana_Spot!J49</f>
        <v>56.43</v>
      </c>
      <c r="F49" s="194">
        <f>PPCL_NG!Q49+PPCL_Spot!Q49+GT_NG!Q49+GT_Spot!Q49+Bawana_NG!Q49+Bawana_RLNG!Q49+Bawana_Spot!Q49</f>
        <v>56.542682151053683</v>
      </c>
      <c r="G49" s="195">
        <f t="shared" si="1"/>
        <v>-0.11268215105368284</v>
      </c>
      <c r="H49" s="194">
        <f>PPCL_NG!K49+PPCL_Spot!K49+GT_NG!K49+GT_Spot!K49+Bawana_NG!K49+Bawana_RLNG!K49+Bawana_Spot!K49</f>
        <v>5.84</v>
      </c>
      <c r="I49" s="194">
        <f>PPCL_NG!R49+PPCL_Spot!R49+GT_NG!R49+GT_Spot!R49+Bawana_NG!R49+Bawana_RLNG!R49+Bawana_Spot!R49</f>
        <v>5.8397298672464037</v>
      </c>
      <c r="J49" s="195">
        <f t="shared" si="2"/>
        <v>2.7013275359610844E-4</v>
      </c>
      <c r="K49" s="194">
        <f>PPCL_NG!L49+PPCL_Spot!L49+GT_NG!L49+GT_Spot!L49+Bawana_NG!L49+Bawana_RLNG!L49+Bawana_Spot!L49</f>
        <v>21.71</v>
      </c>
      <c r="L49" s="194">
        <f>PPCL_NG!S49+PPCL_Spot!S49+GT_NG!S49+GT_Spot!S49+Bawana_NG!S49+Bawana_RLNG!S49+Bawana_Spot!S49</f>
        <v>21.738971803050262</v>
      </c>
      <c r="M49" s="195">
        <f t="shared" si="3"/>
        <v>-2.8971803050261258E-2</v>
      </c>
      <c r="N49" s="194">
        <f>PPCL_NG!M49+PPCL_Spot!M49+GT_NG!M49+GT_Spot!M49+Bawana_NG!M49+Bawana_RLNG!M49+Bawana_Spot!M49</f>
        <v>69.53</v>
      </c>
      <c r="O49" s="194">
        <f>PPCL_NG!T49+PPCL_Spot!T49+GT_NG!T49+GT_Spot!T49+Bawana_NG!T49+Bawana_RLNG!T49+Bawana_Spot!T49</f>
        <v>69.685310835722774</v>
      </c>
      <c r="P49" s="195">
        <f t="shared" si="4"/>
        <v>-0.15531083572277282</v>
      </c>
      <c r="Q49" s="195">
        <f t="shared" si="5"/>
        <v>-0.48000000000000664</v>
      </c>
    </row>
    <row r="50" spans="1:17">
      <c r="A50" s="34" t="s">
        <v>92</v>
      </c>
      <c r="B50" s="194">
        <f>PPCL_NG!I50+PPCL_Spot!I50+GT_NG!I50+GT_Spot!I50+Bawana_NG!I50+Bawana_RLNG!I50+Bawana_Spot!I50</f>
        <v>96.79</v>
      </c>
      <c r="C50" s="194">
        <f>PPCL_NG!P50+PPCL_Spot!P50+GT_NG!P50+GT_Spot!P50+Bawana_NG!P50+Bawana_RLNG!P50+Bawana_Spot!P50</f>
        <v>96.973305342926892</v>
      </c>
      <c r="D50" s="195">
        <f t="shared" si="0"/>
        <v>-0.18330534292688583</v>
      </c>
      <c r="E50" s="194">
        <f>PPCL_NG!J50+PPCL_Spot!J50+GT_NG!J50+GT_Spot!J50+Bawana_NG!J50+Bawana_RLNG!J50+Bawana_Spot!J50</f>
        <v>56.43</v>
      </c>
      <c r="F50" s="194">
        <f>PPCL_NG!Q50+PPCL_Spot!Q50+GT_NG!Q50+GT_Spot!Q50+Bawana_NG!Q50+Bawana_RLNG!Q50+Bawana_Spot!Q50</f>
        <v>56.542682151053683</v>
      </c>
      <c r="G50" s="195">
        <f t="shared" si="1"/>
        <v>-0.11268215105368284</v>
      </c>
      <c r="H50" s="194">
        <f>PPCL_NG!K50+PPCL_Spot!K50+GT_NG!K50+GT_Spot!K50+Bawana_NG!K50+Bawana_RLNG!K50+Bawana_Spot!K50</f>
        <v>5.84</v>
      </c>
      <c r="I50" s="194">
        <f>PPCL_NG!R50+PPCL_Spot!R50+GT_NG!R50+GT_Spot!R50+Bawana_NG!R50+Bawana_RLNG!R50+Bawana_Spot!R50</f>
        <v>5.8397298672464037</v>
      </c>
      <c r="J50" s="195">
        <f t="shared" si="2"/>
        <v>2.7013275359610844E-4</v>
      </c>
      <c r="K50" s="194">
        <f>PPCL_NG!L50+PPCL_Spot!L50+GT_NG!L50+GT_Spot!L50+Bawana_NG!L50+Bawana_RLNG!L50+Bawana_Spot!L50</f>
        <v>21.71</v>
      </c>
      <c r="L50" s="194">
        <f>PPCL_NG!S50+PPCL_Spot!S50+GT_NG!S50+GT_Spot!S50+Bawana_NG!S50+Bawana_RLNG!S50+Bawana_Spot!S50</f>
        <v>21.738971803050262</v>
      </c>
      <c r="M50" s="195">
        <f t="shared" si="3"/>
        <v>-2.8971803050261258E-2</v>
      </c>
      <c r="N50" s="194">
        <f>PPCL_NG!M50+PPCL_Spot!M50+GT_NG!M50+GT_Spot!M50+Bawana_NG!M50+Bawana_RLNG!M50+Bawana_Spot!M50</f>
        <v>69.53</v>
      </c>
      <c r="O50" s="194">
        <f>PPCL_NG!T50+PPCL_Spot!T50+GT_NG!T50+GT_Spot!T50+Bawana_NG!T50+Bawana_RLNG!T50+Bawana_Spot!T50</f>
        <v>69.685310835722774</v>
      </c>
      <c r="P50" s="195">
        <f t="shared" si="4"/>
        <v>-0.15531083572277282</v>
      </c>
      <c r="Q50" s="195">
        <f t="shared" si="5"/>
        <v>-0.48000000000000664</v>
      </c>
    </row>
    <row r="51" spans="1:17">
      <c r="A51" s="34" t="s">
        <v>93</v>
      </c>
      <c r="B51" s="194">
        <f>PPCL_NG!I51+PPCL_Spot!I51+GT_NG!I51+GT_Spot!I51+Bawana_NG!I51+Bawana_RLNG!I51+Bawana_Spot!I51</f>
        <v>96.79</v>
      </c>
      <c r="C51" s="194">
        <f>PPCL_NG!P51+PPCL_Spot!P51+GT_NG!P51+GT_Spot!P51+Bawana_NG!P51+Bawana_RLNG!P51+Bawana_Spot!P51</f>
        <v>96.973305342926892</v>
      </c>
      <c r="D51" s="195">
        <f t="shared" si="0"/>
        <v>-0.18330534292688583</v>
      </c>
      <c r="E51" s="194">
        <f>PPCL_NG!J51+PPCL_Spot!J51+GT_NG!J51+GT_Spot!J51+Bawana_NG!J51+Bawana_RLNG!J51+Bawana_Spot!J51</f>
        <v>56.43</v>
      </c>
      <c r="F51" s="194">
        <f>PPCL_NG!Q51+PPCL_Spot!Q51+GT_NG!Q51+GT_Spot!Q51+Bawana_NG!Q51+Bawana_RLNG!Q51+Bawana_Spot!Q51</f>
        <v>56.542682151053683</v>
      </c>
      <c r="G51" s="195">
        <f t="shared" si="1"/>
        <v>-0.11268215105368284</v>
      </c>
      <c r="H51" s="194">
        <f>PPCL_NG!K51+PPCL_Spot!K51+GT_NG!K51+GT_Spot!K51+Bawana_NG!K51+Bawana_RLNG!K51+Bawana_Spot!K51</f>
        <v>5.84</v>
      </c>
      <c r="I51" s="194">
        <f>PPCL_NG!R51+PPCL_Spot!R51+GT_NG!R51+GT_Spot!R51+Bawana_NG!R51+Bawana_RLNG!R51+Bawana_Spot!R51</f>
        <v>5.8397298672464037</v>
      </c>
      <c r="J51" s="195">
        <f t="shared" si="2"/>
        <v>2.7013275359610844E-4</v>
      </c>
      <c r="K51" s="194">
        <f>PPCL_NG!L51+PPCL_Spot!L51+GT_NG!L51+GT_Spot!L51+Bawana_NG!L51+Bawana_RLNG!L51+Bawana_Spot!L51</f>
        <v>21.71</v>
      </c>
      <c r="L51" s="194">
        <f>PPCL_NG!S51+PPCL_Spot!S51+GT_NG!S51+GT_Spot!S51+Bawana_NG!S51+Bawana_RLNG!S51+Bawana_Spot!S51</f>
        <v>21.738971803050262</v>
      </c>
      <c r="M51" s="195">
        <f t="shared" si="3"/>
        <v>-2.8971803050261258E-2</v>
      </c>
      <c r="N51" s="194">
        <f>PPCL_NG!M51+PPCL_Spot!M51+GT_NG!M51+GT_Spot!M51+Bawana_NG!M51+Bawana_RLNG!M51+Bawana_Spot!M51</f>
        <v>69.53</v>
      </c>
      <c r="O51" s="194">
        <f>PPCL_NG!T51+PPCL_Spot!T51+GT_NG!T51+GT_Spot!T51+Bawana_NG!T51+Bawana_RLNG!T51+Bawana_Spot!T51</f>
        <v>69.685310835722774</v>
      </c>
      <c r="P51" s="195">
        <f t="shared" si="4"/>
        <v>-0.15531083572277282</v>
      </c>
      <c r="Q51" s="195">
        <f t="shared" si="5"/>
        <v>-0.48000000000000664</v>
      </c>
    </row>
    <row r="52" spans="1:17">
      <c r="A52" s="34" t="s">
        <v>94</v>
      </c>
      <c r="B52" s="194">
        <f>PPCL_NG!I52+PPCL_Spot!I52+GT_NG!I52+GT_Spot!I52+Bawana_NG!I52+Bawana_RLNG!I52+Bawana_Spot!I52</f>
        <v>96.79</v>
      </c>
      <c r="C52" s="194">
        <f>PPCL_NG!P52+PPCL_Spot!P52+GT_NG!P52+GT_Spot!P52+Bawana_NG!P52+Bawana_RLNG!P52+Bawana_Spot!P52</f>
        <v>96.973305342926892</v>
      </c>
      <c r="D52" s="195">
        <f t="shared" si="0"/>
        <v>-0.18330534292688583</v>
      </c>
      <c r="E52" s="194">
        <f>PPCL_NG!J52+PPCL_Spot!J52+GT_NG!J52+GT_Spot!J52+Bawana_NG!J52+Bawana_RLNG!J52+Bawana_Spot!J52</f>
        <v>56.43</v>
      </c>
      <c r="F52" s="194">
        <f>PPCL_NG!Q52+PPCL_Spot!Q52+GT_NG!Q52+GT_Spot!Q52+Bawana_NG!Q52+Bawana_RLNG!Q52+Bawana_Spot!Q52</f>
        <v>56.542682151053683</v>
      </c>
      <c r="G52" s="195">
        <f t="shared" si="1"/>
        <v>-0.11268215105368284</v>
      </c>
      <c r="H52" s="194">
        <f>PPCL_NG!K52+PPCL_Spot!K52+GT_NG!K52+GT_Spot!K52+Bawana_NG!K52+Bawana_RLNG!K52+Bawana_Spot!K52</f>
        <v>5.84</v>
      </c>
      <c r="I52" s="194">
        <f>PPCL_NG!R52+PPCL_Spot!R52+GT_NG!R52+GT_Spot!R52+Bawana_NG!R52+Bawana_RLNG!R52+Bawana_Spot!R52</f>
        <v>5.8397298672464037</v>
      </c>
      <c r="J52" s="195">
        <f t="shared" si="2"/>
        <v>2.7013275359610844E-4</v>
      </c>
      <c r="K52" s="194">
        <f>PPCL_NG!L52+PPCL_Spot!L52+GT_NG!L52+GT_Spot!L52+Bawana_NG!L52+Bawana_RLNG!L52+Bawana_Spot!L52</f>
        <v>21.71</v>
      </c>
      <c r="L52" s="194">
        <f>PPCL_NG!S52+PPCL_Spot!S52+GT_NG!S52+GT_Spot!S52+Bawana_NG!S52+Bawana_RLNG!S52+Bawana_Spot!S52</f>
        <v>21.738971803050262</v>
      </c>
      <c r="M52" s="195">
        <f t="shared" si="3"/>
        <v>-2.8971803050261258E-2</v>
      </c>
      <c r="N52" s="194">
        <f>PPCL_NG!M52+PPCL_Spot!M52+GT_NG!M52+GT_Spot!M52+Bawana_NG!M52+Bawana_RLNG!M52+Bawana_Spot!M52</f>
        <v>69.53</v>
      </c>
      <c r="O52" s="194">
        <f>PPCL_NG!T52+PPCL_Spot!T52+GT_NG!T52+GT_Spot!T52+Bawana_NG!T52+Bawana_RLNG!T52+Bawana_Spot!T52</f>
        <v>69.685310835722774</v>
      </c>
      <c r="P52" s="195">
        <f t="shared" si="4"/>
        <v>-0.15531083572277282</v>
      </c>
      <c r="Q52" s="195">
        <f t="shared" si="5"/>
        <v>-0.48000000000000664</v>
      </c>
    </row>
    <row r="53" spans="1:17">
      <c r="A53" s="34" t="s">
        <v>95</v>
      </c>
      <c r="B53" s="194">
        <f>PPCL_NG!I53+PPCL_Spot!I53+GT_NG!I53+GT_Spot!I53+Bawana_NG!I53+Bawana_RLNG!I53+Bawana_Spot!I53</f>
        <v>96.4</v>
      </c>
      <c r="C53" s="194">
        <f>PPCL_NG!P53+PPCL_Spot!P53+GT_NG!P53+GT_Spot!P53+Bawana_NG!P53+Bawana_RLNG!P53+Bawana_Spot!P53</f>
        <v>96.571575237957475</v>
      </c>
      <c r="D53" s="195">
        <f t="shared" si="0"/>
        <v>-0.17157523795746954</v>
      </c>
      <c r="E53" s="194">
        <f>PPCL_NG!J53+PPCL_Spot!J53+GT_NG!J53+GT_Spot!J53+Bawana_NG!J53+Bawana_RLNG!J53+Bawana_Spot!J53</f>
        <v>56.21</v>
      </c>
      <c r="F53" s="194">
        <f>PPCL_NG!Q53+PPCL_Spot!Q53+GT_NG!Q53+GT_Spot!Q53+Bawana_NG!Q53+Bawana_RLNG!Q53+Bawana_Spot!Q53</f>
        <v>56.315750184875881</v>
      </c>
      <c r="G53" s="195">
        <f t="shared" si="1"/>
        <v>-0.10575018487588039</v>
      </c>
      <c r="H53" s="194">
        <f>PPCL_NG!K53+PPCL_Spot!K53+GT_NG!K53+GT_Spot!K53+Bawana_NG!K53+Bawana_RLNG!K53+Bawana_Spot!K53</f>
        <v>5.84</v>
      </c>
      <c r="I53" s="194">
        <f>PPCL_NG!R53+PPCL_Spot!R53+GT_NG!R53+GT_Spot!R53+Bawana_NG!R53+Bawana_RLNG!R53+Bawana_Spot!R53</f>
        <v>5.8397298672464037</v>
      </c>
      <c r="J53" s="195">
        <f t="shared" si="2"/>
        <v>2.7013275359610844E-4</v>
      </c>
      <c r="K53" s="194">
        <f>PPCL_NG!L53+PPCL_Spot!L53+GT_NG!L53+GT_Spot!L53+Bawana_NG!L53+Bawana_RLNG!L53+Bawana_Spot!L53</f>
        <v>21.65</v>
      </c>
      <c r="L53" s="194">
        <f>PPCL_NG!S53+PPCL_Spot!S53+GT_NG!S53+GT_Spot!S53+Bawana_NG!S53+Bawana_RLNG!S53+Bawana_Spot!S53</f>
        <v>21.677130626424603</v>
      </c>
      <c r="M53" s="195">
        <f t="shared" si="3"/>
        <v>-2.7130626424604287E-2</v>
      </c>
      <c r="N53" s="194">
        <f>PPCL_NG!M53+PPCL_Spot!M53+GT_NG!M53+GT_Spot!M53+Bawana_NG!M53+Bawana_RLNG!M53+Bawana_Spot!M53</f>
        <v>69.23</v>
      </c>
      <c r="O53" s="194">
        <f>PPCL_NG!T53+PPCL_Spot!T53+GT_NG!T53+GT_Spot!T53+Bawana_NG!T53+Bawana_RLNG!T53+Bawana_Spot!T53</f>
        <v>69.375814083495655</v>
      </c>
      <c r="P53" s="195">
        <f t="shared" si="4"/>
        <v>-0.14581408349565095</v>
      </c>
      <c r="Q53" s="195">
        <f t="shared" si="5"/>
        <v>-0.45000000000000906</v>
      </c>
    </row>
    <row r="54" spans="1:17">
      <c r="A54" s="34" t="s">
        <v>96</v>
      </c>
      <c r="B54" s="194">
        <f>PPCL_NG!I54+PPCL_Spot!I54+GT_NG!I54+GT_Spot!I54+Bawana_NG!I54+Bawana_RLNG!I54+Bawana_Spot!I54</f>
        <v>96.4</v>
      </c>
      <c r="C54" s="194">
        <f>PPCL_NG!P54+PPCL_Spot!P54+GT_NG!P54+GT_Spot!P54+Bawana_NG!P54+Bawana_RLNG!P54+Bawana_Spot!P54</f>
        <v>96.571575237957475</v>
      </c>
      <c r="D54" s="195">
        <f t="shared" si="0"/>
        <v>-0.17157523795746954</v>
      </c>
      <c r="E54" s="194">
        <f>PPCL_NG!J54+PPCL_Spot!J54+GT_NG!J54+GT_Spot!J54+Bawana_NG!J54+Bawana_RLNG!J54+Bawana_Spot!J54</f>
        <v>56.21</v>
      </c>
      <c r="F54" s="194">
        <f>PPCL_NG!Q54+PPCL_Spot!Q54+GT_NG!Q54+GT_Spot!Q54+Bawana_NG!Q54+Bawana_RLNG!Q54+Bawana_Spot!Q54</f>
        <v>56.315750184875881</v>
      </c>
      <c r="G54" s="195">
        <f t="shared" si="1"/>
        <v>-0.10575018487588039</v>
      </c>
      <c r="H54" s="194">
        <f>PPCL_NG!K54+PPCL_Spot!K54+GT_NG!K54+GT_Spot!K54+Bawana_NG!K54+Bawana_RLNG!K54+Bawana_Spot!K54</f>
        <v>5.84</v>
      </c>
      <c r="I54" s="194">
        <f>PPCL_NG!R54+PPCL_Spot!R54+GT_NG!R54+GT_Spot!R54+Bawana_NG!R54+Bawana_RLNG!R54+Bawana_Spot!R54</f>
        <v>5.8397298672464037</v>
      </c>
      <c r="J54" s="195">
        <f t="shared" si="2"/>
        <v>2.7013275359610844E-4</v>
      </c>
      <c r="K54" s="194">
        <f>PPCL_NG!L54+PPCL_Spot!L54+GT_NG!L54+GT_Spot!L54+Bawana_NG!L54+Bawana_RLNG!L54+Bawana_Spot!L54</f>
        <v>21.65</v>
      </c>
      <c r="L54" s="194">
        <f>PPCL_NG!S54+PPCL_Spot!S54+GT_NG!S54+GT_Spot!S54+Bawana_NG!S54+Bawana_RLNG!S54+Bawana_Spot!S54</f>
        <v>21.677130626424603</v>
      </c>
      <c r="M54" s="195">
        <f t="shared" si="3"/>
        <v>-2.7130626424604287E-2</v>
      </c>
      <c r="N54" s="194">
        <f>PPCL_NG!M54+PPCL_Spot!M54+GT_NG!M54+GT_Spot!M54+Bawana_NG!M54+Bawana_RLNG!M54+Bawana_Spot!M54</f>
        <v>69.23</v>
      </c>
      <c r="O54" s="194">
        <f>PPCL_NG!T54+PPCL_Spot!T54+GT_NG!T54+GT_Spot!T54+Bawana_NG!T54+Bawana_RLNG!T54+Bawana_Spot!T54</f>
        <v>69.375814083495655</v>
      </c>
      <c r="P54" s="195">
        <f t="shared" si="4"/>
        <v>-0.14581408349565095</v>
      </c>
      <c r="Q54" s="195">
        <f t="shared" si="5"/>
        <v>-0.45000000000000906</v>
      </c>
    </row>
    <row r="55" spans="1:17">
      <c r="A55" s="34" t="s">
        <v>97</v>
      </c>
      <c r="B55" s="194">
        <f>PPCL_NG!I55+PPCL_Spot!I55+GT_NG!I55+GT_Spot!I55+Bawana_NG!I55+Bawana_RLNG!I55+Bawana_Spot!I55</f>
        <v>96.4</v>
      </c>
      <c r="C55" s="194">
        <f>PPCL_NG!P55+PPCL_Spot!P55+GT_NG!P55+GT_Spot!P55+Bawana_NG!P55+Bawana_RLNG!P55+Bawana_Spot!P55</f>
        <v>96.571575237957475</v>
      </c>
      <c r="D55" s="195">
        <f t="shared" si="0"/>
        <v>-0.17157523795746954</v>
      </c>
      <c r="E55" s="194">
        <f>PPCL_NG!J55+PPCL_Spot!J55+GT_NG!J55+GT_Spot!J55+Bawana_NG!J55+Bawana_RLNG!J55+Bawana_Spot!J55</f>
        <v>56.21</v>
      </c>
      <c r="F55" s="194">
        <f>PPCL_NG!Q55+PPCL_Spot!Q55+GT_NG!Q55+GT_Spot!Q55+Bawana_NG!Q55+Bawana_RLNG!Q55+Bawana_Spot!Q55</f>
        <v>56.315750184875881</v>
      </c>
      <c r="G55" s="195">
        <f t="shared" si="1"/>
        <v>-0.10575018487588039</v>
      </c>
      <c r="H55" s="194">
        <f>PPCL_NG!K55+PPCL_Spot!K55+GT_NG!K55+GT_Spot!K55+Bawana_NG!K55+Bawana_RLNG!K55+Bawana_Spot!K55</f>
        <v>5.84</v>
      </c>
      <c r="I55" s="194">
        <f>PPCL_NG!R55+PPCL_Spot!R55+GT_NG!R55+GT_Spot!R55+Bawana_NG!R55+Bawana_RLNG!R55+Bawana_Spot!R55</f>
        <v>5.8397298672464037</v>
      </c>
      <c r="J55" s="195">
        <f t="shared" si="2"/>
        <v>2.7013275359610844E-4</v>
      </c>
      <c r="K55" s="194">
        <f>PPCL_NG!L55+PPCL_Spot!L55+GT_NG!L55+GT_Spot!L55+Bawana_NG!L55+Bawana_RLNG!L55+Bawana_Spot!L55</f>
        <v>21.65</v>
      </c>
      <c r="L55" s="194">
        <f>PPCL_NG!S55+PPCL_Spot!S55+GT_NG!S55+GT_Spot!S55+Bawana_NG!S55+Bawana_RLNG!S55+Bawana_Spot!S55</f>
        <v>21.677130626424603</v>
      </c>
      <c r="M55" s="195">
        <f t="shared" si="3"/>
        <v>-2.7130626424604287E-2</v>
      </c>
      <c r="N55" s="194">
        <f>PPCL_NG!M55+PPCL_Spot!M55+GT_NG!M55+GT_Spot!M55+Bawana_NG!M55+Bawana_RLNG!M55+Bawana_Spot!M55</f>
        <v>69.23</v>
      </c>
      <c r="O55" s="194">
        <f>PPCL_NG!T55+PPCL_Spot!T55+GT_NG!T55+GT_Spot!T55+Bawana_NG!T55+Bawana_RLNG!T55+Bawana_Spot!T55</f>
        <v>69.375814083495655</v>
      </c>
      <c r="P55" s="195">
        <f t="shared" si="4"/>
        <v>-0.14581408349565095</v>
      </c>
      <c r="Q55" s="195">
        <f t="shared" si="5"/>
        <v>-0.45000000000000906</v>
      </c>
    </row>
    <row r="56" spans="1:17">
      <c r="A56" s="34" t="s">
        <v>98</v>
      </c>
      <c r="B56" s="194">
        <f>PPCL_NG!I56+PPCL_Spot!I56+GT_NG!I56+GT_Spot!I56+Bawana_NG!I56+Bawana_RLNG!I56+Bawana_Spot!I56</f>
        <v>96.4</v>
      </c>
      <c r="C56" s="194">
        <f>PPCL_NG!P56+PPCL_Spot!P56+GT_NG!P56+GT_Spot!P56+Bawana_NG!P56+Bawana_RLNG!P56+Bawana_Spot!P56</f>
        <v>96.571575237957475</v>
      </c>
      <c r="D56" s="195">
        <f t="shared" si="0"/>
        <v>-0.17157523795746954</v>
      </c>
      <c r="E56" s="194">
        <f>PPCL_NG!J56+PPCL_Spot!J56+GT_NG!J56+GT_Spot!J56+Bawana_NG!J56+Bawana_RLNG!J56+Bawana_Spot!J56</f>
        <v>56.21</v>
      </c>
      <c r="F56" s="194">
        <f>PPCL_NG!Q56+PPCL_Spot!Q56+GT_NG!Q56+GT_Spot!Q56+Bawana_NG!Q56+Bawana_RLNG!Q56+Bawana_Spot!Q56</f>
        <v>56.315750184875881</v>
      </c>
      <c r="G56" s="195">
        <f t="shared" si="1"/>
        <v>-0.10575018487588039</v>
      </c>
      <c r="H56" s="194">
        <f>PPCL_NG!K56+PPCL_Spot!K56+GT_NG!K56+GT_Spot!K56+Bawana_NG!K56+Bawana_RLNG!K56+Bawana_Spot!K56</f>
        <v>5.84</v>
      </c>
      <c r="I56" s="194">
        <f>PPCL_NG!R56+PPCL_Spot!R56+GT_NG!R56+GT_Spot!R56+Bawana_NG!R56+Bawana_RLNG!R56+Bawana_Spot!R56</f>
        <v>5.8397298672464037</v>
      </c>
      <c r="J56" s="195">
        <f t="shared" si="2"/>
        <v>2.7013275359610844E-4</v>
      </c>
      <c r="K56" s="194">
        <f>PPCL_NG!L56+PPCL_Spot!L56+GT_NG!L56+GT_Spot!L56+Bawana_NG!L56+Bawana_RLNG!L56+Bawana_Spot!L56</f>
        <v>21.65</v>
      </c>
      <c r="L56" s="194">
        <f>PPCL_NG!S56+PPCL_Spot!S56+GT_NG!S56+GT_Spot!S56+Bawana_NG!S56+Bawana_RLNG!S56+Bawana_Spot!S56</f>
        <v>21.677130626424603</v>
      </c>
      <c r="M56" s="195">
        <f t="shared" si="3"/>
        <v>-2.7130626424604287E-2</v>
      </c>
      <c r="N56" s="194">
        <f>PPCL_NG!M56+PPCL_Spot!M56+GT_NG!M56+GT_Spot!M56+Bawana_NG!M56+Bawana_RLNG!M56+Bawana_Spot!M56</f>
        <v>69.23</v>
      </c>
      <c r="O56" s="194">
        <f>PPCL_NG!T56+PPCL_Spot!T56+GT_NG!T56+GT_Spot!T56+Bawana_NG!T56+Bawana_RLNG!T56+Bawana_Spot!T56</f>
        <v>69.375814083495655</v>
      </c>
      <c r="P56" s="195">
        <f t="shared" si="4"/>
        <v>-0.14581408349565095</v>
      </c>
      <c r="Q56" s="195">
        <f t="shared" si="5"/>
        <v>-0.45000000000000906</v>
      </c>
    </row>
    <row r="57" spans="1:17">
      <c r="A57" s="34" t="s">
        <v>99</v>
      </c>
      <c r="B57" s="194">
        <f>PPCL_NG!I57+PPCL_Spot!I57+GT_NG!I57+GT_Spot!I57+Bawana_NG!I57+Bawana_RLNG!I57+Bawana_Spot!I57</f>
        <v>96.4</v>
      </c>
      <c r="C57" s="194">
        <f>PPCL_NG!P57+PPCL_Spot!P57+GT_NG!P57+GT_Spot!P57+Bawana_NG!P57+Bawana_RLNG!P57+Bawana_Spot!P57</f>
        <v>96.571575237957475</v>
      </c>
      <c r="D57" s="195">
        <f t="shared" si="0"/>
        <v>-0.17157523795746954</v>
      </c>
      <c r="E57" s="194">
        <f>PPCL_NG!J57+PPCL_Spot!J57+GT_NG!J57+GT_Spot!J57+Bawana_NG!J57+Bawana_RLNG!J57+Bawana_Spot!J57</f>
        <v>56.21</v>
      </c>
      <c r="F57" s="194">
        <f>PPCL_NG!Q57+PPCL_Spot!Q57+GT_NG!Q57+GT_Spot!Q57+Bawana_NG!Q57+Bawana_RLNG!Q57+Bawana_Spot!Q57</f>
        <v>56.315750184875881</v>
      </c>
      <c r="G57" s="195">
        <f t="shared" si="1"/>
        <v>-0.10575018487588039</v>
      </c>
      <c r="H57" s="194">
        <f>PPCL_NG!K57+PPCL_Spot!K57+GT_NG!K57+GT_Spot!K57+Bawana_NG!K57+Bawana_RLNG!K57+Bawana_Spot!K57</f>
        <v>5.84</v>
      </c>
      <c r="I57" s="194">
        <f>PPCL_NG!R57+PPCL_Spot!R57+GT_NG!R57+GT_Spot!R57+Bawana_NG!R57+Bawana_RLNG!R57+Bawana_Spot!R57</f>
        <v>5.8397298672464037</v>
      </c>
      <c r="J57" s="195">
        <f t="shared" si="2"/>
        <v>2.7013275359610844E-4</v>
      </c>
      <c r="K57" s="194">
        <f>PPCL_NG!L57+PPCL_Spot!L57+GT_NG!L57+GT_Spot!L57+Bawana_NG!L57+Bawana_RLNG!L57+Bawana_Spot!L57</f>
        <v>21.65</v>
      </c>
      <c r="L57" s="194">
        <f>PPCL_NG!S57+PPCL_Spot!S57+GT_NG!S57+GT_Spot!S57+Bawana_NG!S57+Bawana_RLNG!S57+Bawana_Spot!S57</f>
        <v>21.677130626424603</v>
      </c>
      <c r="M57" s="195">
        <f t="shared" si="3"/>
        <v>-2.7130626424604287E-2</v>
      </c>
      <c r="N57" s="194">
        <f>PPCL_NG!M57+PPCL_Spot!M57+GT_NG!M57+GT_Spot!M57+Bawana_NG!M57+Bawana_RLNG!M57+Bawana_Spot!M57</f>
        <v>69.23</v>
      </c>
      <c r="O57" s="194">
        <f>PPCL_NG!T57+PPCL_Spot!T57+GT_NG!T57+GT_Spot!T57+Bawana_NG!T57+Bawana_RLNG!T57+Bawana_Spot!T57</f>
        <v>69.375814083495655</v>
      </c>
      <c r="P57" s="195">
        <f t="shared" si="4"/>
        <v>-0.14581408349565095</v>
      </c>
      <c r="Q57" s="195">
        <f t="shared" si="5"/>
        <v>-0.45000000000000906</v>
      </c>
    </row>
    <row r="58" spans="1:17">
      <c r="A58" s="34" t="s">
        <v>100</v>
      </c>
      <c r="B58" s="194">
        <f>PPCL_NG!I58+PPCL_Spot!I58+GT_NG!I58+GT_Spot!I58+Bawana_NG!I58+Bawana_RLNG!I58+Bawana_Spot!I58</f>
        <v>96.4</v>
      </c>
      <c r="C58" s="194">
        <f>PPCL_NG!P58+PPCL_Spot!P58+GT_NG!P58+GT_Spot!P58+Bawana_NG!P58+Bawana_RLNG!P58+Bawana_Spot!P58</f>
        <v>96.571575237957475</v>
      </c>
      <c r="D58" s="195">
        <f t="shared" si="0"/>
        <v>-0.17157523795746954</v>
      </c>
      <c r="E58" s="194">
        <f>PPCL_NG!J58+PPCL_Spot!J58+GT_NG!J58+GT_Spot!J58+Bawana_NG!J58+Bawana_RLNG!J58+Bawana_Spot!J58</f>
        <v>56.21</v>
      </c>
      <c r="F58" s="194">
        <f>PPCL_NG!Q58+PPCL_Spot!Q58+GT_NG!Q58+GT_Spot!Q58+Bawana_NG!Q58+Bawana_RLNG!Q58+Bawana_Spot!Q58</f>
        <v>56.315750184875881</v>
      </c>
      <c r="G58" s="195">
        <f t="shared" si="1"/>
        <v>-0.10575018487588039</v>
      </c>
      <c r="H58" s="194">
        <f>PPCL_NG!K58+PPCL_Spot!K58+GT_NG!K58+GT_Spot!K58+Bawana_NG!K58+Bawana_RLNG!K58+Bawana_Spot!K58</f>
        <v>5.84</v>
      </c>
      <c r="I58" s="194">
        <f>PPCL_NG!R58+PPCL_Spot!R58+GT_NG!R58+GT_Spot!R58+Bawana_NG!R58+Bawana_RLNG!R58+Bawana_Spot!R58</f>
        <v>5.8397298672464037</v>
      </c>
      <c r="J58" s="195">
        <f t="shared" si="2"/>
        <v>2.7013275359610844E-4</v>
      </c>
      <c r="K58" s="194">
        <f>PPCL_NG!L58+PPCL_Spot!L58+GT_NG!L58+GT_Spot!L58+Bawana_NG!L58+Bawana_RLNG!L58+Bawana_Spot!L58</f>
        <v>21.65</v>
      </c>
      <c r="L58" s="194">
        <f>PPCL_NG!S58+PPCL_Spot!S58+GT_NG!S58+GT_Spot!S58+Bawana_NG!S58+Bawana_RLNG!S58+Bawana_Spot!S58</f>
        <v>21.677130626424603</v>
      </c>
      <c r="M58" s="195">
        <f t="shared" si="3"/>
        <v>-2.7130626424604287E-2</v>
      </c>
      <c r="N58" s="194">
        <f>PPCL_NG!M58+PPCL_Spot!M58+GT_NG!M58+GT_Spot!M58+Bawana_NG!M58+Bawana_RLNG!M58+Bawana_Spot!M58</f>
        <v>69.23</v>
      </c>
      <c r="O58" s="194">
        <f>PPCL_NG!T58+PPCL_Spot!T58+GT_NG!T58+GT_Spot!T58+Bawana_NG!T58+Bawana_RLNG!T58+Bawana_Spot!T58</f>
        <v>69.375814083495655</v>
      </c>
      <c r="P58" s="195">
        <f t="shared" si="4"/>
        <v>-0.14581408349565095</v>
      </c>
      <c r="Q58" s="195">
        <f t="shared" si="5"/>
        <v>-0.45000000000000906</v>
      </c>
    </row>
    <row r="59" spans="1:17">
      <c r="A59" s="34" t="s">
        <v>101</v>
      </c>
      <c r="B59" s="194">
        <f>PPCL_NG!I59+PPCL_Spot!I59+GT_NG!I59+GT_Spot!I59+Bawana_NG!I59+Bawana_RLNG!I59+Bawana_Spot!I59</f>
        <v>96.4</v>
      </c>
      <c r="C59" s="194">
        <f>PPCL_NG!P59+PPCL_Spot!P59+GT_NG!P59+GT_Spot!P59+Bawana_NG!P59+Bawana_RLNG!P59+Bawana_Spot!P59</f>
        <v>96.571575237957475</v>
      </c>
      <c r="D59" s="195">
        <f t="shared" si="0"/>
        <v>-0.17157523795746954</v>
      </c>
      <c r="E59" s="194">
        <f>PPCL_NG!J59+PPCL_Spot!J59+GT_NG!J59+GT_Spot!J59+Bawana_NG!J59+Bawana_RLNG!J59+Bawana_Spot!J59</f>
        <v>56.21</v>
      </c>
      <c r="F59" s="194">
        <f>PPCL_NG!Q59+PPCL_Spot!Q59+GT_NG!Q59+GT_Spot!Q59+Bawana_NG!Q59+Bawana_RLNG!Q59+Bawana_Spot!Q59</f>
        <v>56.315750184875881</v>
      </c>
      <c r="G59" s="195">
        <f t="shared" si="1"/>
        <v>-0.10575018487588039</v>
      </c>
      <c r="H59" s="194">
        <f>PPCL_NG!K59+PPCL_Spot!K59+GT_NG!K59+GT_Spot!K59+Bawana_NG!K59+Bawana_RLNG!K59+Bawana_Spot!K59</f>
        <v>5.84</v>
      </c>
      <c r="I59" s="194">
        <f>PPCL_NG!R59+PPCL_Spot!R59+GT_NG!R59+GT_Spot!R59+Bawana_NG!R59+Bawana_RLNG!R59+Bawana_Spot!R59</f>
        <v>5.8397298672464037</v>
      </c>
      <c r="J59" s="195">
        <f t="shared" si="2"/>
        <v>2.7013275359610844E-4</v>
      </c>
      <c r="K59" s="194">
        <f>PPCL_NG!L59+PPCL_Spot!L59+GT_NG!L59+GT_Spot!L59+Bawana_NG!L59+Bawana_RLNG!L59+Bawana_Spot!L59</f>
        <v>21.65</v>
      </c>
      <c r="L59" s="194">
        <f>PPCL_NG!S59+PPCL_Spot!S59+GT_NG!S59+GT_Spot!S59+Bawana_NG!S59+Bawana_RLNG!S59+Bawana_Spot!S59</f>
        <v>21.677130626424603</v>
      </c>
      <c r="M59" s="195">
        <f t="shared" si="3"/>
        <v>-2.7130626424604287E-2</v>
      </c>
      <c r="N59" s="194">
        <f>PPCL_NG!M59+PPCL_Spot!M59+GT_NG!M59+GT_Spot!M59+Bawana_NG!M59+Bawana_RLNG!M59+Bawana_Spot!M59</f>
        <v>69.23</v>
      </c>
      <c r="O59" s="194">
        <f>PPCL_NG!T59+PPCL_Spot!T59+GT_NG!T59+GT_Spot!T59+Bawana_NG!T59+Bawana_RLNG!T59+Bawana_Spot!T59</f>
        <v>69.375814083495655</v>
      </c>
      <c r="P59" s="195">
        <f t="shared" si="4"/>
        <v>-0.14581408349565095</v>
      </c>
      <c r="Q59" s="195">
        <f t="shared" si="5"/>
        <v>-0.45000000000000906</v>
      </c>
    </row>
    <row r="60" spans="1:17">
      <c r="A60" s="34" t="s">
        <v>102</v>
      </c>
      <c r="B60" s="194">
        <f>PPCL_NG!I60+PPCL_Spot!I60+GT_NG!I60+GT_Spot!I60+Bawana_NG!I60+Bawana_RLNG!I60+Bawana_Spot!I60</f>
        <v>96.4</v>
      </c>
      <c r="C60" s="194">
        <f>PPCL_NG!P60+PPCL_Spot!P60+GT_NG!P60+GT_Spot!P60+Bawana_NG!P60+Bawana_RLNG!P60+Bawana_Spot!P60</f>
        <v>96.571575237957475</v>
      </c>
      <c r="D60" s="195">
        <f t="shared" si="0"/>
        <v>-0.17157523795746954</v>
      </c>
      <c r="E60" s="194">
        <f>PPCL_NG!J60+PPCL_Spot!J60+GT_NG!J60+GT_Spot!J60+Bawana_NG!J60+Bawana_RLNG!J60+Bawana_Spot!J60</f>
        <v>56.21</v>
      </c>
      <c r="F60" s="194">
        <f>PPCL_NG!Q60+PPCL_Spot!Q60+GT_NG!Q60+GT_Spot!Q60+Bawana_NG!Q60+Bawana_RLNG!Q60+Bawana_Spot!Q60</f>
        <v>56.315750184875881</v>
      </c>
      <c r="G60" s="195">
        <f t="shared" si="1"/>
        <v>-0.10575018487588039</v>
      </c>
      <c r="H60" s="194">
        <f>PPCL_NG!K60+PPCL_Spot!K60+GT_NG!K60+GT_Spot!K60+Bawana_NG!K60+Bawana_RLNG!K60+Bawana_Spot!K60</f>
        <v>5.84</v>
      </c>
      <c r="I60" s="194">
        <f>PPCL_NG!R60+PPCL_Spot!R60+GT_NG!R60+GT_Spot!R60+Bawana_NG!R60+Bawana_RLNG!R60+Bawana_Spot!R60</f>
        <v>5.8397298672464037</v>
      </c>
      <c r="J60" s="195">
        <f t="shared" si="2"/>
        <v>2.7013275359610844E-4</v>
      </c>
      <c r="K60" s="194">
        <f>PPCL_NG!L60+PPCL_Spot!L60+GT_NG!L60+GT_Spot!L60+Bawana_NG!L60+Bawana_RLNG!L60+Bawana_Spot!L60</f>
        <v>21.65</v>
      </c>
      <c r="L60" s="194">
        <f>PPCL_NG!S60+PPCL_Spot!S60+GT_NG!S60+GT_Spot!S60+Bawana_NG!S60+Bawana_RLNG!S60+Bawana_Spot!S60</f>
        <v>21.677130626424603</v>
      </c>
      <c r="M60" s="195">
        <f t="shared" si="3"/>
        <v>-2.7130626424604287E-2</v>
      </c>
      <c r="N60" s="194">
        <f>PPCL_NG!M60+PPCL_Spot!M60+GT_NG!M60+GT_Spot!M60+Bawana_NG!M60+Bawana_RLNG!M60+Bawana_Spot!M60</f>
        <v>69.23</v>
      </c>
      <c r="O60" s="194">
        <f>PPCL_NG!T60+PPCL_Spot!T60+GT_NG!T60+GT_Spot!T60+Bawana_NG!T60+Bawana_RLNG!T60+Bawana_Spot!T60</f>
        <v>69.375814083495655</v>
      </c>
      <c r="P60" s="195">
        <f t="shared" si="4"/>
        <v>-0.14581408349565095</v>
      </c>
      <c r="Q60" s="195">
        <f t="shared" si="5"/>
        <v>-0.45000000000000906</v>
      </c>
    </row>
    <row r="61" spans="1:17">
      <c r="A61" s="34" t="s">
        <v>103</v>
      </c>
      <c r="B61" s="194">
        <f>PPCL_NG!I61+PPCL_Spot!I61+GT_NG!I61+GT_Spot!I61+Bawana_NG!I61+Bawana_RLNG!I61+Bawana_Spot!I61</f>
        <v>96.4</v>
      </c>
      <c r="C61" s="194">
        <f>PPCL_NG!P61+PPCL_Spot!P61+GT_NG!P61+GT_Spot!P61+Bawana_NG!P61+Bawana_RLNG!P61+Bawana_Spot!P61</f>
        <v>96.571575237957475</v>
      </c>
      <c r="D61" s="195">
        <f t="shared" si="0"/>
        <v>-0.17157523795746954</v>
      </c>
      <c r="E61" s="194">
        <f>PPCL_NG!J61+PPCL_Spot!J61+GT_NG!J61+GT_Spot!J61+Bawana_NG!J61+Bawana_RLNG!J61+Bawana_Spot!J61</f>
        <v>56.21</v>
      </c>
      <c r="F61" s="194">
        <f>PPCL_NG!Q61+PPCL_Spot!Q61+GT_NG!Q61+GT_Spot!Q61+Bawana_NG!Q61+Bawana_RLNG!Q61+Bawana_Spot!Q61</f>
        <v>56.315750184875881</v>
      </c>
      <c r="G61" s="195">
        <f t="shared" si="1"/>
        <v>-0.10575018487588039</v>
      </c>
      <c r="H61" s="194">
        <f>PPCL_NG!K61+PPCL_Spot!K61+GT_NG!K61+GT_Spot!K61+Bawana_NG!K61+Bawana_RLNG!K61+Bawana_Spot!K61</f>
        <v>5.84</v>
      </c>
      <c r="I61" s="194">
        <f>PPCL_NG!R61+PPCL_Spot!R61+GT_NG!R61+GT_Spot!R61+Bawana_NG!R61+Bawana_RLNG!R61+Bawana_Spot!R61</f>
        <v>5.8397298672464037</v>
      </c>
      <c r="J61" s="195">
        <f t="shared" si="2"/>
        <v>2.7013275359610844E-4</v>
      </c>
      <c r="K61" s="194">
        <f>PPCL_NG!L61+PPCL_Spot!L61+GT_NG!L61+GT_Spot!L61+Bawana_NG!L61+Bawana_RLNG!L61+Bawana_Spot!L61</f>
        <v>21.65</v>
      </c>
      <c r="L61" s="194">
        <f>PPCL_NG!S61+PPCL_Spot!S61+GT_NG!S61+GT_Spot!S61+Bawana_NG!S61+Bawana_RLNG!S61+Bawana_Spot!S61</f>
        <v>21.677130626424603</v>
      </c>
      <c r="M61" s="195">
        <f t="shared" si="3"/>
        <v>-2.7130626424604287E-2</v>
      </c>
      <c r="N61" s="194">
        <f>PPCL_NG!M61+PPCL_Spot!M61+GT_NG!M61+GT_Spot!M61+Bawana_NG!M61+Bawana_RLNG!M61+Bawana_Spot!M61</f>
        <v>69.23</v>
      </c>
      <c r="O61" s="194">
        <f>PPCL_NG!T61+PPCL_Spot!T61+GT_NG!T61+GT_Spot!T61+Bawana_NG!T61+Bawana_RLNG!T61+Bawana_Spot!T61</f>
        <v>69.375814083495655</v>
      </c>
      <c r="P61" s="195">
        <f t="shared" si="4"/>
        <v>-0.14581408349565095</v>
      </c>
      <c r="Q61" s="195">
        <f t="shared" si="5"/>
        <v>-0.45000000000000906</v>
      </c>
    </row>
    <row r="62" spans="1:17">
      <c r="A62" s="34" t="s">
        <v>104</v>
      </c>
      <c r="B62" s="194">
        <f>PPCL_NG!I62+PPCL_Spot!I62+GT_NG!I62+GT_Spot!I62+Bawana_NG!I62+Bawana_RLNG!I62+Bawana_Spot!I62</f>
        <v>96.4</v>
      </c>
      <c r="C62" s="194">
        <f>PPCL_NG!P62+PPCL_Spot!P62+GT_NG!P62+GT_Spot!P62+Bawana_NG!P62+Bawana_RLNG!P62+Bawana_Spot!P62</f>
        <v>96.571575237957475</v>
      </c>
      <c r="D62" s="195">
        <f t="shared" si="0"/>
        <v>-0.17157523795746954</v>
      </c>
      <c r="E62" s="194">
        <f>PPCL_NG!J62+PPCL_Spot!J62+GT_NG!J62+GT_Spot!J62+Bawana_NG!J62+Bawana_RLNG!J62+Bawana_Spot!J62</f>
        <v>56.21</v>
      </c>
      <c r="F62" s="194">
        <f>PPCL_NG!Q62+PPCL_Spot!Q62+GT_NG!Q62+GT_Spot!Q62+Bawana_NG!Q62+Bawana_RLNG!Q62+Bawana_Spot!Q62</f>
        <v>56.315750184875881</v>
      </c>
      <c r="G62" s="195">
        <f t="shared" si="1"/>
        <v>-0.10575018487588039</v>
      </c>
      <c r="H62" s="194">
        <f>PPCL_NG!K62+PPCL_Spot!K62+GT_NG!K62+GT_Spot!K62+Bawana_NG!K62+Bawana_RLNG!K62+Bawana_Spot!K62</f>
        <v>5.84</v>
      </c>
      <c r="I62" s="194">
        <f>PPCL_NG!R62+PPCL_Spot!R62+GT_NG!R62+GT_Spot!R62+Bawana_NG!R62+Bawana_RLNG!R62+Bawana_Spot!R62</f>
        <v>5.8397298672464037</v>
      </c>
      <c r="J62" s="195">
        <f t="shared" si="2"/>
        <v>2.7013275359610844E-4</v>
      </c>
      <c r="K62" s="194">
        <f>PPCL_NG!L62+PPCL_Spot!L62+GT_NG!L62+GT_Spot!L62+Bawana_NG!L62+Bawana_RLNG!L62+Bawana_Spot!L62</f>
        <v>21.65</v>
      </c>
      <c r="L62" s="194">
        <f>PPCL_NG!S62+PPCL_Spot!S62+GT_NG!S62+GT_Spot!S62+Bawana_NG!S62+Bawana_RLNG!S62+Bawana_Spot!S62</f>
        <v>21.677130626424603</v>
      </c>
      <c r="M62" s="195">
        <f t="shared" si="3"/>
        <v>-2.7130626424604287E-2</v>
      </c>
      <c r="N62" s="194">
        <f>PPCL_NG!M62+PPCL_Spot!M62+GT_NG!M62+GT_Spot!M62+Bawana_NG!M62+Bawana_RLNG!M62+Bawana_Spot!M62</f>
        <v>69.23</v>
      </c>
      <c r="O62" s="194">
        <f>PPCL_NG!T62+PPCL_Spot!T62+GT_NG!T62+GT_Spot!T62+Bawana_NG!T62+Bawana_RLNG!T62+Bawana_Spot!T62</f>
        <v>69.375814083495655</v>
      </c>
      <c r="P62" s="195">
        <f t="shared" si="4"/>
        <v>-0.14581408349565095</v>
      </c>
      <c r="Q62" s="195">
        <f t="shared" si="5"/>
        <v>-0.45000000000000906</v>
      </c>
    </row>
    <row r="63" spans="1:17">
      <c r="A63" s="34" t="s">
        <v>105</v>
      </c>
      <c r="B63" s="194">
        <f>PPCL_NG!I63+PPCL_Spot!I63+GT_NG!I63+GT_Spot!I63+Bawana_NG!I63+Bawana_RLNG!I63+Bawana_Spot!I63</f>
        <v>96.4</v>
      </c>
      <c r="C63" s="194">
        <f>PPCL_NG!P63+PPCL_Spot!P63+GT_NG!P63+GT_Spot!P63+Bawana_NG!P63+Bawana_RLNG!P63+Bawana_Spot!P63</f>
        <v>96.571575237957475</v>
      </c>
      <c r="D63" s="195">
        <f t="shared" si="0"/>
        <v>-0.17157523795746954</v>
      </c>
      <c r="E63" s="194">
        <f>PPCL_NG!J63+PPCL_Spot!J63+GT_NG!J63+GT_Spot!J63+Bawana_NG!J63+Bawana_RLNG!J63+Bawana_Spot!J63</f>
        <v>56.21</v>
      </c>
      <c r="F63" s="194">
        <f>PPCL_NG!Q63+PPCL_Spot!Q63+GT_NG!Q63+GT_Spot!Q63+Bawana_NG!Q63+Bawana_RLNG!Q63+Bawana_Spot!Q63</f>
        <v>56.315750184875881</v>
      </c>
      <c r="G63" s="195">
        <f t="shared" si="1"/>
        <v>-0.10575018487588039</v>
      </c>
      <c r="H63" s="194">
        <f>PPCL_NG!K63+PPCL_Spot!K63+GT_NG!K63+GT_Spot!K63+Bawana_NG!K63+Bawana_RLNG!K63+Bawana_Spot!K63</f>
        <v>5.84</v>
      </c>
      <c r="I63" s="194">
        <f>PPCL_NG!R63+PPCL_Spot!R63+GT_NG!R63+GT_Spot!R63+Bawana_NG!R63+Bawana_RLNG!R63+Bawana_Spot!R63</f>
        <v>5.8397298672464037</v>
      </c>
      <c r="J63" s="195">
        <f t="shared" si="2"/>
        <v>2.7013275359610844E-4</v>
      </c>
      <c r="K63" s="194">
        <f>PPCL_NG!L63+PPCL_Spot!L63+GT_NG!L63+GT_Spot!L63+Bawana_NG!L63+Bawana_RLNG!L63+Bawana_Spot!L63</f>
        <v>21.65</v>
      </c>
      <c r="L63" s="194">
        <f>PPCL_NG!S63+PPCL_Spot!S63+GT_NG!S63+GT_Spot!S63+Bawana_NG!S63+Bawana_RLNG!S63+Bawana_Spot!S63</f>
        <v>21.677130626424603</v>
      </c>
      <c r="M63" s="195">
        <f t="shared" si="3"/>
        <v>-2.7130626424604287E-2</v>
      </c>
      <c r="N63" s="194">
        <f>PPCL_NG!M63+PPCL_Spot!M63+GT_NG!M63+GT_Spot!M63+Bawana_NG!M63+Bawana_RLNG!M63+Bawana_Spot!M63</f>
        <v>69.23</v>
      </c>
      <c r="O63" s="194">
        <f>PPCL_NG!T63+PPCL_Spot!T63+GT_NG!T63+GT_Spot!T63+Bawana_NG!T63+Bawana_RLNG!T63+Bawana_Spot!T63</f>
        <v>69.375814083495655</v>
      </c>
      <c r="P63" s="195">
        <f t="shared" si="4"/>
        <v>-0.14581408349565095</v>
      </c>
      <c r="Q63" s="195">
        <f t="shared" si="5"/>
        <v>-0.45000000000000906</v>
      </c>
    </row>
    <row r="64" spans="1:17">
      <c r="A64" s="34" t="s">
        <v>106</v>
      </c>
      <c r="B64" s="194">
        <f>PPCL_NG!I64+PPCL_Spot!I64+GT_NG!I64+GT_Spot!I64+Bawana_NG!I64+Bawana_RLNG!I64+Bawana_Spot!I64</f>
        <v>96.03</v>
      </c>
      <c r="C64" s="194">
        <f>PPCL_NG!P64+PPCL_Spot!P64+GT_NG!P64+GT_Spot!P64+Bawana_NG!P64+Bawana_RLNG!P64+Bawana_Spot!P64</f>
        <v>96.19399876456103</v>
      </c>
      <c r="D64" s="195">
        <f t="shared" si="0"/>
        <v>-0.16399876456102902</v>
      </c>
      <c r="E64" s="194">
        <f>PPCL_NG!J64+PPCL_Spot!J64+GT_NG!J64+GT_Spot!J64+Bawana_NG!J64+Bawana_RLNG!J64+Bawana_Spot!J64</f>
        <v>55.98</v>
      </c>
      <c r="F64" s="194">
        <f>PPCL_NG!Q64+PPCL_Spot!Q64+GT_NG!Q64+GT_Spot!Q64+Bawana_NG!Q64+Bawana_RLNG!Q64+Bawana_Spot!Q64</f>
        <v>56.081055860781206</v>
      </c>
      <c r="G64" s="195">
        <f t="shared" si="1"/>
        <v>-0.10105586078120865</v>
      </c>
      <c r="H64" s="194">
        <f>PPCL_NG!K64+PPCL_Spot!K64+GT_NG!K64+GT_Spot!K64+Bawana_NG!K64+Bawana_RLNG!K64+Bawana_Spot!K64</f>
        <v>5.84</v>
      </c>
      <c r="I64" s="194">
        <f>PPCL_NG!R64+PPCL_Spot!R64+GT_NG!R64+GT_Spot!R64+Bawana_NG!R64+Bawana_RLNG!R64+Bawana_Spot!R64</f>
        <v>5.8397298672464037</v>
      </c>
      <c r="J64" s="195">
        <f t="shared" si="2"/>
        <v>2.7013275359610844E-4</v>
      </c>
      <c r="K64" s="194">
        <f>PPCL_NG!L64+PPCL_Spot!L64+GT_NG!L64+GT_Spot!L64+Bawana_NG!L64+Bawana_RLNG!L64+Bawana_Spot!L64</f>
        <v>21.59</v>
      </c>
      <c r="L64" s="194">
        <f>PPCL_NG!S64+PPCL_Spot!S64+GT_NG!S64+GT_Spot!S64+Bawana_NG!S64+Bawana_RLNG!S64+Bawana_Spot!S64</f>
        <v>21.615907922803299</v>
      </c>
      <c r="M64" s="195">
        <f t="shared" si="3"/>
        <v>-2.5907922803298788E-2</v>
      </c>
      <c r="N64" s="194">
        <f>PPCL_NG!M64+PPCL_Spot!M64+GT_NG!M64+GT_Spot!M64+Bawana_NG!M64+Bawana_RLNG!M64+Bawana_Spot!M64</f>
        <v>68.91</v>
      </c>
      <c r="O64" s="194">
        <f>PPCL_NG!T64+PPCL_Spot!T64+GT_NG!T64+GT_Spot!T64+Bawana_NG!T64+Bawana_RLNG!T64+Bawana_Spot!T64</f>
        <v>69.049307584608073</v>
      </c>
      <c r="P64" s="195">
        <f t="shared" si="4"/>
        <v>-0.13930758460807624</v>
      </c>
      <c r="Q64" s="195">
        <f t="shared" si="5"/>
        <v>-0.43000000000001659</v>
      </c>
    </row>
    <row r="65" spans="1:17">
      <c r="A65" s="34" t="s">
        <v>107</v>
      </c>
      <c r="B65" s="194">
        <f>PPCL_NG!I65+PPCL_Spot!I65+GT_NG!I65+GT_Spot!I65+Bawana_NG!I65+Bawana_RLNG!I65+Bawana_Spot!I65</f>
        <v>96.03</v>
      </c>
      <c r="C65" s="194">
        <f>PPCL_NG!P65+PPCL_Spot!P65+GT_NG!P65+GT_Spot!P65+Bawana_NG!P65+Bawana_RLNG!P65+Bawana_Spot!P65</f>
        <v>96.19399876456103</v>
      </c>
      <c r="D65" s="195">
        <f t="shared" si="0"/>
        <v>-0.16399876456102902</v>
      </c>
      <c r="E65" s="194">
        <f>PPCL_NG!J65+PPCL_Spot!J65+GT_NG!J65+GT_Spot!J65+Bawana_NG!J65+Bawana_RLNG!J65+Bawana_Spot!J65</f>
        <v>55.98</v>
      </c>
      <c r="F65" s="194">
        <f>PPCL_NG!Q65+PPCL_Spot!Q65+GT_NG!Q65+GT_Spot!Q65+Bawana_NG!Q65+Bawana_RLNG!Q65+Bawana_Spot!Q65</f>
        <v>56.081055860781206</v>
      </c>
      <c r="G65" s="195">
        <f t="shared" si="1"/>
        <v>-0.10105586078120865</v>
      </c>
      <c r="H65" s="194">
        <f>PPCL_NG!K65+PPCL_Spot!K65+GT_NG!K65+GT_Spot!K65+Bawana_NG!K65+Bawana_RLNG!K65+Bawana_Spot!K65</f>
        <v>5.84</v>
      </c>
      <c r="I65" s="194">
        <f>PPCL_NG!R65+PPCL_Spot!R65+GT_NG!R65+GT_Spot!R65+Bawana_NG!R65+Bawana_RLNG!R65+Bawana_Spot!R65</f>
        <v>5.8397298672464037</v>
      </c>
      <c r="J65" s="195">
        <f t="shared" si="2"/>
        <v>2.7013275359610844E-4</v>
      </c>
      <c r="K65" s="194">
        <f>PPCL_NG!L65+PPCL_Spot!L65+GT_NG!L65+GT_Spot!L65+Bawana_NG!L65+Bawana_RLNG!L65+Bawana_Spot!L65</f>
        <v>21.59</v>
      </c>
      <c r="L65" s="194">
        <f>PPCL_NG!S65+PPCL_Spot!S65+GT_NG!S65+GT_Spot!S65+Bawana_NG!S65+Bawana_RLNG!S65+Bawana_Spot!S65</f>
        <v>21.615907922803299</v>
      </c>
      <c r="M65" s="195">
        <f t="shared" si="3"/>
        <v>-2.5907922803298788E-2</v>
      </c>
      <c r="N65" s="194">
        <f>PPCL_NG!M65+PPCL_Spot!M65+GT_NG!M65+GT_Spot!M65+Bawana_NG!M65+Bawana_RLNG!M65+Bawana_Spot!M65</f>
        <v>68.91</v>
      </c>
      <c r="O65" s="194">
        <f>PPCL_NG!T65+PPCL_Spot!T65+GT_NG!T65+GT_Spot!T65+Bawana_NG!T65+Bawana_RLNG!T65+Bawana_Spot!T65</f>
        <v>69.049307584608073</v>
      </c>
      <c r="P65" s="195">
        <f t="shared" si="4"/>
        <v>-0.13930758460807624</v>
      </c>
      <c r="Q65" s="195">
        <f t="shared" si="5"/>
        <v>-0.43000000000001659</v>
      </c>
    </row>
    <row r="66" spans="1:17">
      <c r="A66" s="34" t="s">
        <v>108</v>
      </c>
      <c r="B66" s="194">
        <f>PPCL_NG!I66+PPCL_Spot!I66+GT_NG!I66+GT_Spot!I66+Bawana_NG!I66+Bawana_RLNG!I66+Bawana_Spot!I66</f>
        <v>96.03</v>
      </c>
      <c r="C66" s="194">
        <f>PPCL_NG!P66+PPCL_Spot!P66+GT_NG!P66+GT_Spot!P66+Bawana_NG!P66+Bawana_RLNG!P66+Bawana_Spot!P66</f>
        <v>96.19399876456103</v>
      </c>
      <c r="D66" s="195">
        <f t="shared" si="0"/>
        <v>-0.16399876456102902</v>
      </c>
      <c r="E66" s="194">
        <f>PPCL_NG!J66+PPCL_Spot!J66+GT_NG!J66+GT_Spot!J66+Bawana_NG!J66+Bawana_RLNG!J66+Bawana_Spot!J66</f>
        <v>55.98</v>
      </c>
      <c r="F66" s="194">
        <f>PPCL_NG!Q66+PPCL_Spot!Q66+GT_NG!Q66+GT_Spot!Q66+Bawana_NG!Q66+Bawana_RLNG!Q66+Bawana_Spot!Q66</f>
        <v>56.081055860781206</v>
      </c>
      <c r="G66" s="195">
        <f t="shared" si="1"/>
        <v>-0.10105586078120865</v>
      </c>
      <c r="H66" s="194">
        <f>PPCL_NG!K66+PPCL_Spot!K66+GT_NG!K66+GT_Spot!K66+Bawana_NG!K66+Bawana_RLNG!K66+Bawana_Spot!K66</f>
        <v>5.84</v>
      </c>
      <c r="I66" s="194">
        <f>PPCL_NG!R66+PPCL_Spot!R66+GT_NG!R66+GT_Spot!R66+Bawana_NG!R66+Bawana_RLNG!R66+Bawana_Spot!R66</f>
        <v>5.8397298672464037</v>
      </c>
      <c r="J66" s="195">
        <f t="shared" si="2"/>
        <v>2.7013275359610844E-4</v>
      </c>
      <c r="K66" s="194">
        <f>PPCL_NG!L66+PPCL_Spot!L66+GT_NG!L66+GT_Spot!L66+Bawana_NG!L66+Bawana_RLNG!L66+Bawana_Spot!L66</f>
        <v>21.59</v>
      </c>
      <c r="L66" s="194">
        <f>PPCL_NG!S66+PPCL_Spot!S66+GT_NG!S66+GT_Spot!S66+Bawana_NG!S66+Bawana_RLNG!S66+Bawana_Spot!S66</f>
        <v>21.615907922803299</v>
      </c>
      <c r="M66" s="195">
        <f t="shared" si="3"/>
        <v>-2.5907922803298788E-2</v>
      </c>
      <c r="N66" s="194">
        <f>PPCL_NG!M66+PPCL_Spot!M66+GT_NG!M66+GT_Spot!M66+Bawana_NG!M66+Bawana_RLNG!M66+Bawana_Spot!M66</f>
        <v>68.91</v>
      </c>
      <c r="O66" s="194">
        <f>PPCL_NG!T66+PPCL_Spot!T66+GT_NG!T66+GT_Spot!T66+Bawana_NG!T66+Bawana_RLNG!T66+Bawana_Spot!T66</f>
        <v>69.049307584608073</v>
      </c>
      <c r="P66" s="195">
        <f t="shared" si="4"/>
        <v>-0.13930758460807624</v>
      </c>
      <c r="Q66" s="195">
        <f t="shared" si="5"/>
        <v>-0.43000000000001659</v>
      </c>
    </row>
    <row r="67" spans="1:17">
      <c r="A67" s="34" t="s">
        <v>109</v>
      </c>
      <c r="B67" s="194">
        <f>PPCL_NG!I67+PPCL_Spot!I67+GT_NG!I67+GT_Spot!I67+Bawana_NG!I67+Bawana_RLNG!I67+Bawana_Spot!I67</f>
        <v>111.88</v>
      </c>
      <c r="C67" s="194">
        <f>PPCL_NG!P67+PPCL_Spot!P67+GT_NG!P67+GT_Spot!P67+Bawana_NG!P67+Bawana_RLNG!P67+Bawana_Spot!P67</f>
        <v>112.04787313432836</v>
      </c>
      <c r="D67" s="195">
        <f t="shared" ref="D67:D99" si="6">B67-C67</f>
        <v>-0.16787313432836015</v>
      </c>
      <c r="E67" s="194">
        <f>PPCL_NG!J67+PPCL_Spot!J67+GT_NG!J67+GT_Spot!J67+Bawana_NG!J67+Bawana_RLNG!J67+Bawana_Spot!J67</f>
        <v>52.55</v>
      </c>
      <c r="F67" s="194">
        <f>PPCL_NG!Q67+PPCL_Spot!Q67+GT_NG!Q67+GT_Spot!Q67+Bawana_NG!Q67+Bawana_RLNG!Q67+Bawana_Spot!Q67</f>
        <v>52.653296019900495</v>
      </c>
      <c r="G67" s="195">
        <f t="shared" ref="G67:G99" si="7">E67-F67</f>
        <v>-0.10329601990049753</v>
      </c>
      <c r="H67" s="194">
        <f>PPCL_NG!K67+PPCL_Spot!K67+GT_NG!K67+GT_Spot!K67+Bawana_NG!K67+Bawana_RLNG!K67+Bawana_Spot!K67</f>
        <v>5.84</v>
      </c>
      <c r="I67" s="194">
        <f>PPCL_NG!R67+PPCL_Spot!R67+GT_NG!R67+GT_Spot!R67+Bawana_NG!R67+Bawana_RLNG!R67+Bawana_Spot!R67</f>
        <v>5.84</v>
      </c>
      <c r="J67" s="195">
        <f t="shared" ref="J67:J99" si="8">H67-I67</f>
        <v>0</v>
      </c>
      <c r="K67" s="194">
        <f>PPCL_NG!L67+PPCL_Spot!L67+GT_NG!L67+GT_Spot!L67+Bawana_NG!L67+Bawana_RLNG!L67+Bawana_Spot!L67</f>
        <v>20.96</v>
      </c>
      <c r="L67" s="194">
        <f>PPCL_NG!S67+PPCL_Spot!S67+GT_NG!S67+GT_Spot!S67+Bawana_NG!S67+Bawana_RLNG!S67+Bawana_Spot!S67</f>
        <v>20.986815920398008</v>
      </c>
      <c r="M67" s="195">
        <f t="shared" ref="M67:M99" si="9">K67-L67</f>
        <v>-2.681592039800762E-2</v>
      </c>
      <c r="N67" s="194">
        <f>PPCL_NG!M67+PPCL_Spot!M67+GT_NG!M67+GT_Spot!M67+Bawana_NG!M67+Bawana_RLNG!M67+Bawana_Spot!M67</f>
        <v>62.77</v>
      </c>
      <c r="O67" s="194">
        <f>PPCL_NG!T67+PPCL_Spot!T67+GT_NG!T67+GT_Spot!T67+Bawana_NG!T67+Bawana_RLNG!T67+Bawana_Spot!T67</f>
        <v>62.912014925373136</v>
      </c>
      <c r="P67" s="195">
        <f t="shared" ref="P67:P99" si="10">N67-O67</f>
        <v>-0.14201492537313243</v>
      </c>
      <c r="Q67" s="195">
        <f t="shared" si="5"/>
        <v>-0.43999999999999773</v>
      </c>
    </row>
    <row r="68" spans="1:17">
      <c r="A68" s="34" t="s">
        <v>110</v>
      </c>
      <c r="B68" s="194">
        <f>PPCL_NG!I68+PPCL_Spot!I68+GT_NG!I68+GT_Spot!I68+Bawana_NG!I68+Bawana_RLNG!I68+Bawana_Spot!I68</f>
        <v>111.88</v>
      </c>
      <c r="C68" s="194">
        <f>PPCL_NG!P68+PPCL_Spot!P68+GT_NG!P68+GT_Spot!P68+Bawana_NG!P68+Bawana_RLNG!P68+Bawana_Spot!P68</f>
        <v>112.04787313432836</v>
      </c>
      <c r="D68" s="195">
        <f t="shared" si="6"/>
        <v>-0.16787313432836015</v>
      </c>
      <c r="E68" s="194">
        <f>PPCL_NG!J68+PPCL_Spot!J68+GT_NG!J68+GT_Spot!J68+Bawana_NG!J68+Bawana_RLNG!J68+Bawana_Spot!J68</f>
        <v>52.55</v>
      </c>
      <c r="F68" s="194">
        <f>PPCL_NG!Q68+PPCL_Spot!Q68+GT_NG!Q68+GT_Spot!Q68+Bawana_NG!Q68+Bawana_RLNG!Q68+Bawana_Spot!Q68</f>
        <v>52.653296019900495</v>
      </c>
      <c r="G68" s="195">
        <f t="shared" si="7"/>
        <v>-0.10329601990049753</v>
      </c>
      <c r="H68" s="194">
        <f>PPCL_NG!K68+PPCL_Spot!K68+GT_NG!K68+GT_Spot!K68+Bawana_NG!K68+Bawana_RLNG!K68+Bawana_Spot!K68</f>
        <v>5.84</v>
      </c>
      <c r="I68" s="194">
        <f>PPCL_NG!R68+PPCL_Spot!R68+GT_NG!R68+GT_Spot!R68+Bawana_NG!R68+Bawana_RLNG!R68+Bawana_Spot!R68</f>
        <v>5.84</v>
      </c>
      <c r="J68" s="195">
        <f t="shared" si="8"/>
        <v>0</v>
      </c>
      <c r="K68" s="194">
        <f>PPCL_NG!L68+PPCL_Spot!L68+GT_NG!L68+GT_Spot!L68+Bawana_NG!L68+Bawana_RLNG!L68+Bawana_Spot!L68</f>
        <v>20.96</v>
      </c>
      <c r="L68" s="194">
        <f>PPCL_NG!S68+PPCL_Spot!S68+GT_NG!S68+GT_Spot!S68+Bawana_NG!S68+Bawana_RLNG!S68+Bawana_Spot!S68</f>
        <v>20.986815920398008</v>
      </c>
      <c r="M68" s="195">
        <f t="shared" si="9"/>
        <v>-2.681592039800762E-2</v>
      </c>
      <c r="N68" s="194">
        <f>PPCL_NG!M68+PPCL_Spot!M68+GT_NG!M68+GT_Spot!M68+Bawana_NG!M68+Bawana_RLNG!M68+Bawana_Spot!M68</f>
        <v>62.77</v>
      </c>
      <c r="O68" s="194">
        <f>PPCL_NG!T68+PPCL_Spot!T68+GT_NG!T68+GT_Spot!T68+Bawana_NG!T68+Bawana_RLNG!T68+Bawana_Spot!T68</f>
        <v>62.912014925373136</v>
      </c>
      <c r="P68" s="195">
        <f t="shared" si="10"/>
        <v>-0.14201492537313243</v>
      </c>
      <c r="Q68" s="195">
        <f t="shared" ref="Q68:Q99" si="11">D68+G68+J68+M68+P68</f>
        <v>-0.43999999999999773</v>
      </c>
    </row>
    <row r="69" spans="1:17">
      <c r="A69" s="34" t="s">
        <v>111</v>
      </c>
      <c r="B69" s="194">
        <f>PPCL_NG!I69+PPCL_Spot!I69+GT_NG!I69+GT_Spot!I69+Bawana_NG!I69+Bawana_RLNG!I69+Bawana_Spot!I69</f>
        <v>111.88</v>
      </c>
      <c r="C69" s="194">
        <f>PPCL_NG!P69+PPCL_Spot!P69+GT_NG!P69+GT_Spot!P69+Bawana_NG!P69+Bawana_RLNG!P69+Bawana_Spot!P69</f>
        <v>112.04787313432837</v>
      </c>
      <c r="D69" s="195">
        <f t="shared" si="6"/>
        <v>-0.16787313432837436</v>
      </c>
      <c r="E69" s="194">
        <f>PPCL_NG!J69+PPCL_Spot!J69+GT_NG!J69+GT_Spot!J69+Bawana_NG!J69+Bawana_RLNG!J69+Bawana_Spot!J69</f>
        <v>55.98</v>
      </c>
      <c r="F69" s="194">
        <f>PPCL_NG!Q69+PPCL_Spot!Q69+GT_NG!Q69+GT_Spot!Q69+Bawana_NG!Q69+Bawana_RLNG!Q69+Bawana_Spot!Q69</f>
        <v>56.083296019900502</v>
      </c>
      <c r="G69" s="195">
        <f t="shared" si="7"/>
        <v>-0.10329601990050463</v>
      </c>
      <c r="H69" s="194">
        <f>PPCL_NG!K69+PPCL_Spot!K69+GT_NG!K69+GT_Spot!K69+Bawana_NG!K69+Bawana_RLNG!K69+Bawana_Spot!K69</f>
        <v>5.84</v>
      </c>
      <c r="I69" s="194">
        <f>PPCL_NG!R69+PPCL_Spot!R69+GT_NG!R69+GT_Spot!R69+Bawana_NG!R69+Bawana_RLNG!R69+Bawana_Spot!R69</f>
        <v>5.8400000000000007</v>
      </c>
      <c r="J69" s="195">
        <f t="shared" si="8"/>
        <v>0</v>
      </c>
      <c r="K69" s="194">
        <f>PPCL_NG!L69+PPCL_Spot!L69+GT_NG!L69+GT_Spot!L69+Bawana_NG!L69+Bawana_RLNG!L69+Bawana_Spot!L69</f>
        <v>20.96</v>
      </c>
      <c r="L69" s="194">
        <f>PPCL_NG!S69+PPCL_Spot!S69+GT_NG!S69+GT_Spot!S69+Bawana_NG!S69+Bawana_RLNG!S69+Bawana_Spot!S69</f>
        <v>20.986815920398012</v>
      </c>
      <c r="M69" s="195">
        <f t="shared" si="9"/>
        <v>-2.6815920398011173E-2</v>
      </c>
      <c r="N69" s="194">
        <f>PPCL_NG!M69+PPCL_Spot!M69+GT_NG!M69+GT_Spot!M69+Bawana_NG!M69+Bawana_RLNG!M69+Bawana_Spot!M69</f>
        <v>60.980000000000004</v>
      </c>
      <c r="O69" s="194">
        <f>PPCL_NG!T69+PPCL_Spot!T69+GT_NG!T69+GT_Spot!T69+Bawana_NG!T69+Bawana_RLNG!T69+Bawana_Spot!T69</f>
        <v>61.122014925373144</v>
      </c>
      <c r="P69" s="195">
        <f t="shared" si="10"/>
        <v>-0.14201492537313953</v>
      </c>
      <c r="Q69" s="195">
        <f t="shared" si="11"/>
        <v>-0.4400000000000297</v>
      </c>
    </row>
    <row r="70" spans="1:17">
      <c r="A70" s="34" t="s">
        <v>112</v>
      </c>
      <c r="B70" s="194">
        <f>PPCL_NG!I70+PPCL_Spot!I70+GT_NG!I70+GT_Spot!I70+Bawana_NG!I70+Bawana_RLNG!I70+Bawana_Spot!I70</f>
        <v>111.88</v>
      </c>
      <c r="C70" s="194">
        <f>PPCL_NG!P70+PPCL_Spot!P70+GT_NG!P70+GT_Spot!P70+Bawana_NG!P70+Bawana_RLNG!P70+Bawana_Spot!P70</f>
        <v>112.04787313432837</v>
      </c>
      <c r="D70" s="195">
        <f t="shared" si="6"/>
        <v>-0.16787313432837436</v>
      </c>
      <c r="E70" s="194">
        <f>PPCL_NG!J70+PPCL_Spot!J70+GT_NG!J70+GT_Spot!J70+Bawana_NG!J70+Bawana_RLNG!J70+Bawana_Spot!J70</f>
        <v>55.98</v>
      </c>
      <c r="F70" s="194">
        <f>PPCL_NG!Q70+PPCL_Spot!Q70+GT_NG!Q70+GT_Spot!Q70+Bawana_NG!Q70+Bawana_RLNG!Q70+Bawana_Spot!Q70</f>
        <v>56.083296019900502</v>
      </c>
      <c r="G70" s="195">
        <f t="shared" si="7"/>
        <v>-0.10329601990050463</v>
      </c>
      <c r="H70" s="194">
        <f>PPCL_NG!K70+PPCL_Spot!K70+GT_NG!K70+GT_Spot!K70+Bawana_NG!K70+Bawana_RLNG!K70+Bawana_Spot!K70</f>
        <v>5.84</v>
      </c>
      <c r="I70" s="194">
        <f>PPCL_NG!R70+PPCL_Spot!R70+GT_NG!R70+GT_Spot!R70+Bawana_NG!R70+Bawana_RLNG!R70+Bawana_Spot!R70</f>
        <v>5.8400000000000007</v>
      </c>
      <c r="J70" s="195">
        <f t="shared" si="8"/>
        <v>0</v>
      </c>
      <c r="K70" s="194">
        <f>PPCL_NG!L70+PPCL_Spot!L70+GT_NG!L70+GT_Spot!L70+Bawana_NG!L70+Bawana_RLNG!L70+Bawana_Spot!L70</f>
        <v>20.96</v>
      </c>
      <c r="L70" s="194">
        <f>PPCL_NG!S70+PPCL_Spot!S70+GT_NG!S70+GT_Spot!S70+Bawana_NG!S70+Bawana_RLNG!S70+Bawana_Spot!S70</f>
        <v>20.986815920398012</v>
      </c>
      <c r="M70" s="195">
        <f t="shared" si="9"/>
        <v>-2.6815920398011173E-2</v>
      </c>
      <c r="N70" s="194">
        <f>PPCL_NG!M70+PPCL_Spot!M70+GT_NG!M70+GT_Spot!M70+Bawana_NG!M70+Bawana_RLNG!M70+Bawana_Spot!M70</f>
        <v>60.980000000000004</v>
      </c>
      <c r="O70" s="194">
        <f>PPCL_NG!T70+PPCL_Spot!T70+GT_NG!T70+GT_Spot!T70+Bawana_NG!T70+Bawana_RLNG!T70+Bawana_Spot!T70</f>
        <v>61.122014925373144</v>
      </c>
      <c r="P70" s="195">
        <f t="shared" si="10"/>
        <v>-0.14201492537313953</v>
      </c>
      <c r="Q70" s="195">
        <f t="shared" si="11"/>
        <v>-0.4400000000000297</v>
      </c>
    </row>
    <row r="71" spans="1:17">
      <c r="A71" s="34" t="s">
        <v>113</v>
      </c>
      <c r="B71" s="194">
        <f>PPCL_NG!I71+PPCL_Spot!I71+GT_NG!I71+GT_Spot!I71+Bawana_NG!I71+Bawana_RLNG!I71+Bawana_Spot!I71</f>
        <v>111.88</v>
      </c>
      <c r="C71" s="194">
        <f>PPCL_NG!P71+PPCL_Spot!P71+GT_NG!P71+GT_Spot!P71+Bawana_NG!P71+Bawana_RLNG!P71+Bawana_Spot!P71</f>
        <v>112.04787313432836</v>
      </c>
      <c r="D71" s="195">
        <f t="shared" si="6"/>
        <v>-0.16787313432836015</v>
      </c>
      <c r="E71" s="194">
        <f>PPCL_NG!J71+PPCL_Spot!J71+GT_NG!J71+GT_Spot!J71+Bawana_NG!J71+Bawana_RLNG!J71+Bawana_Spot!J71</f>
        <v>54.93</v>
      </c>
      <c r="F71" s="194">
        <f>PPCL_NG!Q71+PPCL_Spot!Q71+GT_NG!Q71+GT_Spot!Q71+Bawana_NG!Q71+Bawana_RLNG!Q71+Bawana_Spot!Q71</f>
        <v>55.033296019900497</v>
      </c>
      <c r="G71" s="195">
        <f t="shared" si="7"/>
        <v>-0.10329601990049753</v>
      </c>
      <c r="H71" s="194">
        <f>PPCL_NG!K71+PPCL_Spot!K71+GT_NG!K71+GT_Spot!K71+Bawana_NG!K71+Bawana_RLNG!K71+Bawana_Spot!K71</f>
        <v>5.84</v>
      </c>
      <c r="I71" s="194">
        <f>PPCL_NG!R71+PPCL_Spot!R71+GT_NG!R71+GT_Spot!R71+Bawana_NG!R71+Bawana_RLNG!R71+Bawana_Spot!R71</f>
        <v>5.84</v>
      </c>
      <c r="J71" s="195">
        <f t="shared" si="8"/>
        <v>0</v>
      </c>
      <c r="K71" s="194">
        <f>PPCL_NG!L71+PPCL_Spot!L71+GT_NG!L71+GT_Spot!L71+Bawana_NG!L71+Bawana_RLNG!L71+Bawana_Spot!L71</f>
        <v>20.96</v>
      </c>
      <c r="L71" s="194">
        <f>PPCL_NG!S71+PPCL_Spot!S71+GT_NG!S71+GT_Spot!S71+Bawana_NG!S71+Bawana_RLNG!S71+Bawana_Spot!S71</f>
        <v>20.986815920398008</v>
      </c>
      <c r="M71" s="195">
        <f t="shared" si="9"/>
        <v>-2.681592039800762E-2</v>
      </c>
      <c r="N71" s="194">
        <f>PPCL_NG!M71+PPCL_Spot!M71+GT_NG!M71+GT_Spot!M71+Bawana_NG!M71+Bawana_RLNG!M71+Bawana_Spot!M71</f>
        <v>61.53</v>
      </c>
      <c r="O71" s="194">
        <f>PPCL_NG!T71+PPCL_Spot!T71+GT_NG!T71+GT_Spot!T71+Bawana_NG!T71+Bawana_RLNG!T71+Bawana_Spot!T71</f>
        <v>61.672014925373134</v>
      </c>
      <c r="P71" s="195">
        <f t="shared" si="10"/>
        <v>-0.14201492537313243</v>
      </c>
      <c r="Q71" s="195">
        <f t="shared" si="11"/>
        <v>-0.43999999999999773</v>
      </c>
    </row>
    <row r="72" spans="1:17">
      <c r="A72" s="34" t="s">
        <v>114</v>
      </c>
      <c r="B72" s="194">
        <f>PPCL_NG!I72+PPCL_Spot!I72+GT_NG!I72+GT_Spot!I72+Bawana_NG!I72+Bawana_RLNG!I72+Bawana_Spot!I72</f>
        <v>112.25</v>
      </c>
      <c r="C72" s="194">
        <f>PPCL_NG!P72+PPCL_Spot!P72+GT_NG!P72+GT_Spot!P72+Bawana_NG!P72+Bawana_RLNG!P72+Bawana_Spot!P72</f>
        <v>112.42115699837338</v>
      </c>
      <c r="D72" s="195">
        <f t="shared" si="6"/>
        <v>-0.17115699837337672</v>
      </c>
      <c r="E72" s="194">
        <f>PPCL_NG!J72+PPCL_Spot!J72+GT_NG!J72+GT_Spot!J72+Bawana_NG!J72+Bawana_RLNG!J72+Bawana_Spot!J72</f>
        <v>65.38</v>
      </c>
      <c r="F72" s="194">
        <f>PPCL_NG!Q72+PPCL_Spot!Q72+GT_NG!Q72+GT_Spot!Q72+Bawana_NG!Q72+Bawana_RLNG!Q72+Bawana_Spot!Q72</f>
        <v>65.48550812033649</v>
      </c>
      <c r="G72" s="195">
        <f t="shared" si="7"/>
        <v>-0.10550812033649493</v>
      </c>
      <c r="H72" s="194">
        <f>PPCL_NG!K72+PPCL_Spot!K72+GT_NG!K72+GT_Spot!K72+Bawana_NG!K72+Bawana_RLNG!K72+Bawana_Spot!K72</f>
        <v>5.84</v>
      </c>
      <c r="I72" s="194">
        <f>PPCL_NG!R72+PPCL_Spot!R72+GT_NG!R72+GT_Spot!R72+Bawana_NG!R72+Bawana_RLNG!R72+Bawana_Spot!R72</f>
        <v>5.8397483301012709</v>
      </c>
      <c r="J72" s="195">
        <f t="shared" si="8"/>
        <v>2.5166989872893453E-4</v>
      </c>
      <c r="K72" s="194">
        <f>PPCL_NG!L72+PPCL_Spot!L72+GT_NG!L72+GT_Spot!L72+Bawana_NG!L72+Bawana_RLNG!L72+Bawana_Spot!L72</f>
        <v>21.02</v>
      </c>
      <c r="L72" s="194">
        <f>PPCL_NG!S72+PPCL_Spot!S72+GT_NG!S72+GT_Spot!S72+Bawana_NG!S72+Bawana_RLNG!S72+Bawana_Spot!S72</f>
        <v>21.04721983496523</v>
      </c>
      <c r="M72" s="195">
        <f t="shared" si="9"/>
        <v>-2.721983496522995E-2</v>
      </c>
      <c r="N72" s="194">
        <f>PPCL_NG!M72+PPCL_Spot!M72+GT_NG!M72+GT_Spot!M72+Bawana_NG!M72+Bawana_RLNG!M72+Bawana_Spot!M72</f>
        <v>60.7</v>
      </c>
      <c r="O72" s="194">
        <f>PPCL_NG!T72+PPCL_Spot!T72+GT_NG!T72+GT_Spot!T72+Bawana_NG!T72+Bawana_RLNG!T72+Bawana_Spot!T72</f>
        <v>60.846366716223649</v>
      </c>
      <c r="P72" s="195">
        <f t="shared" si="10"/>
        <v>-0.14636671622364616</v>
      </c>
      <c r="Q72" s="195">
        <f t="shared" si="11"/>
        <v>-0.45000000000001883</v>
      </c>
    </row>
    <row r="73" spans="1:17">
      <c r="A73" s="34" t="s">
        <v>115</v>
      </c>
      <c r="B73" s="194">
        <f>PPCL_NG!I73+PPCL_Spot!I73+GT_NG!I73+GT_Spot!I73+Bawana_NG!I73+Bawana_RLNG!I73+Bawana_Spot!I73</f>
        <v>112.25</v>
      </c>
      <c r="C73" s="194">
        <f>PPCL_NG!P73+PPCL_Spot!P73+GT_NG!P73+GT_Spot!P73+Bawana_NG!P73+Bawana_RLNG!P73+Bawana_Spot!P73</f>
        <v>112.42115699837338</v>
      </c>
      <c r="D73" s="195">
        <f t="shared" si="6"/>
        <v>-0.17115699837337672</v>
      </c>
      <c r="E73" s="194">
        <f>PPCL_NG!J73+PPCL_Spot!J73+GT_NG!J73+GT_Spot!J73+Bawana_NG!J73+Bawana_RLNG!J73+Bawana_Spot!J73</f>
        <v>65.38</v>
      </c>
      <c r="F73" s="194">
        <f>PPCL_NG!Q73+PPCL_Spot!Q73+GT_NG!Q73+GT_Spot!Q73+Bawana_NG!Q73+Bawana_RLNG!Q73+Bawana_Spot!Q73</f>
        <v>65.48550812033649</v>
      </c>
      <c r="G73" s="195">
        <f t="shared" si="7"/>
        <v>-0.10550812033649493</v>
      </c>
      <c r="H73" s="194">
        <f>PPCL_NG!K73+PPCL_Spot!K73+GT_NG!K73+GT_Spot!K73+Bawana_NG!K73+Bawana_RLNG!K73+Bawana_Spot!K73</f>
        <v>5.84</v>
      </c>
      <c r="I73" s="194">
        <f>PPCL_NG!R73+PPCL_Spot!R73+GT_NG!R73+GT_Spot!R73+Bawana_NG!R73+Bawana_RLNG!R73+Bawana_Spot!R73</f>
        <v>5.8397483301012709</v>
      </c>
      <c r="J73" s="195">
        <f t="shared" si="8"/>
        <v>2.5166989872893453E-4</v>
      </c>
      <c r="K73" s="194">
        <f>PPCL_NG!L73+PPCL_Spot!L73+GT_NG!L73+GT_Spot!L73+Bawana_NG!L73+Bawana_RLNG!L73+Bawana_Spot!L73</f>
        <v>21.02</v>
      </c>
      <c r="L73" s="194">
        <f>PPCL_NG!S73+PPCL_Spot!S73+GT_NG!S73+GT_Spot!S73+Bawana_NG!S73+Bawana_RLNG!S73+Bawana_Spot!S73</f>
        <v>21.04721983496523</v>
      </c>
      <c r="M73" s="195">
        <f t="shared" si="9"/>
        <v>-2.721983496522995E-2</v>
      </c>
      <c r="N73" s="194">
        <f>PPCL_NG!M73+PPCL_Spot!M73+GT_NG!M73+GT_Spot!M73+Bawana_NG!M73+Bawana_RLNG!M73+Bawana_Spot!M73</f>
        <v>60.7</v>
      </c>
      <c r="O73" s="194">
        <f>PPCL_NG!T73+PPCL_Spot!T73+GT_NG!T73+GT_Spot!T73+Bawana_NG!T73+Bawana_RLNG!T73+Bawana_Spot!T73</f>
        <v>60.846366716223649</v>
      </c>
      <c r="P73" s="195">
        <f t="shared" si="10"/>
        <v>-0.14636671622364616</v>
      </c>
      <c r="Q73" s="195">
        <f t="shared" si="11"/>
        <v>-0.45000000000001883</v>
      </c>
    </row>
    <row r="74" spans="1:17">
      <c r="A74" s="34" t="s">
        <v>116</v>
      </c>
      <c r="B74" s="194">
        <f>PPCL_NG!I74+PPCL_Spot!I74+GT_NG!I74+GT_Spot!I74+Bawana_NG!I74+Bawana_RLNG!I74+Bawana_Spot!I74</f>
        <v>112.25</v>
      </c>
      <c r="C74" s="194">
        <f>PPCL_NG!P74+PPCL_Spot!P74+GT_NG!P74+GT_Spot!P74+Bawana_NG!P74+Bawana_RLNG!P74+Bawana_Spot!P74</f>
        <v>112.42115699837338</v>
      </c>
      <c r="D74" s="195">
        <f t="shared" si="6"/>
        <v>-0.17115699837337672</v>
      </c>
      <c r="E74" s="194">
        <f>PPCL_NG!J74+PPCL_Spot!J74+GT_NG!J74+GT_Spot!J74+Bawana_NG!J74+Bawana_RLNG!J74+Bawana_Spot!J74</f>
        <v>65.38</v>
      </c>
      <c r="F74" s="194">
        <f>PPCL_NG!Q74+PPCL_Spot!Q74+GT_NG!Q74+GT_Spot!Q74+Bawana_NG!Q74+Bawana_RLNG!Q74+Bawana_Spot!Q74</f>
        <v>65.48550812033649</v>
      </c>
      <c r="G74" s="195">
        <f t="shared" si="7"/>
        <v>-0.10550812033649493</v>
      </c>
      <c r="H74" s="194">
        <f>PPCL_NG!K74+PPCL_Spot!K74+GT_NG!K74+GT_Spot!K74+Bawana_NG!K74+Bawana_RLNG!K74+Bawana_Spot!K74</f>
        <v>5.84</v>
      </c>
      <c r="I74" s="194">
        <f>PPCL_NG!R74+PPCL_Spot!R74+GT_NG!R74+GT_Spot!R74+Bawana_NG!R74+Bawana_RLNG!R74+Bawana_Spot!R74</f>
        <v>5.8397483301012709</v>
      </c>
      <c r="J74" s="195">
        <f t="shared" si="8"/>
        <v>2.5166989872893453E-4</v>
      </c>
      <c r="K74" s="194">
        <f>PPCL_NG!L74+PPCL_Spot!L74+GT_NG!L74+GT_Spot!L74+Bawana_NG!L74+Bawana_RLNG!L74+Bawana_Spot!L74</f>
        <v>21.02</v>
      </c>
      <c r="L74" s="194">
        <f>PPCL_NG!S74+PPCL_Spot!S74+GT_NG!S74+GT_Spot!S74+Bawana_NG!S74+Bawana_RLNG!S74+Bawana_Spot!S74</f>
        <v>21.04721983496523</v>
      </c>
      <c r="M74" s="195">
        <f t="shared" si="9"/>
        <v>-2.721983496522995E-2</v>
      </c>
      <c r="N74" s="194">
        <f>PPCL_NG!M74+PPCL_Spot!M74+GT_NG!M74+GT_Spot!M74+Bawana_NG!M74+Bawana_RLNG!M74+Bawana_Spot!M74</f>
        <v>60.7</v>
      </c>
      <c r="O74" s="194">
        <f>PPCL_NG!T74+PPCL_Spot!T74+GT_NG!T74+GT_Spot!T74+Bawana_NG!T74+Bawana_RLNG!T74+Bawana_Spot!T74</f>
        <v>60.846366716223649</v>
      </c>
      <c r="P74" s="195">
        <f t="shared" si="10"/>
        <v>-0.14636671622364616</v>
      </c>
      <c r="Q74" s="195">
        <f t="shared" si="11"/>
        <v>-0.45000000000001883</v>
      </c>
    </row>
    <row r="75" spans="1:17">
      <c r="A75" s="34" t="s">
        <v>117</v>
      </c>
      <c r="B75" s="194">
        <f>PPCL_NG!I75+PPCL_Spot!I75+GT_NG!I75+GT_Spot!I75+Bawana_NG!I75+Bawana_RLNG!I75+Bawana_Spot!I75</f>
        <v>112.64</v>
      </c>
      <c r="C75" s="194">
        <f>PPCL_NG!P75+PPCL_Spot!P75+GT_NG!P75+GT_Spot!P75+Bawana_NG!P75+Bawana_RLNG!P75+Bawana_Spot!P75</f>
        <v>112.82288710334279</v>
      </c>
      <c r="D75" s="195">
        <f t="shared" si="6"/>
        <v>-0.18288710334279301</v>
      </c>
      <c r="E75" s="194">
        <f>PPCL_NG!J75+PPCL_Spot!J75+GT_NG!J75+GT_Spot!J75+Bawana_NG!J75+Bawana_RLNG!J75+Bawana_Spot!J75</f>
        <v>65.599999999999994</v>
      </c>
      <c r="F75" s="194">
        <f>PPCL_NG!Q75+PPCL_Spot!Q75+GT_NG!Q75+GT_Spot!Q75+Bawana_NG!Q75+Bawana_RLNG!Q75+Bawana_Spot!Q75</f>
        <v>65.712440086514277</v>
      </c>
      <c r="G75" s="195">
        <f t="shared" si="7"/>
        <v>-0.11244008651428317</v>
      </c>
      <c r="H75" s="194">
        <f>PPCL_NG!K75+PPCL_Spot!K75+GT_NG!K75+GT_Spot!K75+Bawana_NG!K75+Bawana_RLNG!K75+Bawana_Spot!K75</f>
        <v>5.84</v>
      </c>
      <c r="I75" s="194">
        <f>PPCL_NG!R75+PPCL_Spot!R75+GT_NG!R75+GT_Spot!R75+Bawana_NG!R75+Bawana_RLNG!R75+Bawana_Spot!R75</f>
        <v>5.8397483301012709</v>
      </c>
      <c r="J75" s="195">
        <f t="shared" si="8"/>
        <v>2.5166989872893453E-4</v>
      </c>
      <c r="K75" s="194">
        <f>PPCL_NG!L75+PPCL_Spot!L75+GT_NG!L75+GT_Spot!L75+Bawana_NG!L75+Bawana_RLNG!L75+Bawana_Spot!L75</f>
        <v>21.08</v>
      </c>
      <c r="L75" s="194">
        <f>PPCL_NG!S75+PPCL_Spot!S75+GT_NG!S75+GT_Spot!S75+Bawana_NG!S75+Bawana_RLNG!S75+Bawana_Spot!S75</f>
        <v>21.109061011590889</v>
      </c>
      <c r="M75" s="195">
        <f t="shared" si="9"/>
        <v>-2.9061011590890473E-2</v>
      </c>
      <c r="N75" s="194">
        <f>PPCL_NG!M75+PPCL_Spot!M75+GT_NG!M75+GT_Spot!M75+Bawana_NG!M75+Bawana_RLNG!M75+Bawana_Spot!M75</f>
        <v>61</v>
      </c>
      <c r="O75" s="194">
        <f>PPCL_NG!T75+PPCL_Spot!T75+GT_NG!T75+GT_Spot!T75+Bawana_NG!T75+Bawana_RLNG!T75+Bawana_Spot!T75</f>
        <v>61.155863468450775</v>
      </c>
      <c r="P75" s="195">
        <f t="shared" si="10"/>
        <v>-0.15586346845077514</v>
      </c>
      <c r="Q75" s="195">
        <f t="shared" si="11"/>
        <v>-0.48000000000001286</v>
      </c>
    </row>
    <row r="76" spans="1:17">
      <c r="A76" s="34" t="s">
        <v>118</v>
      </c>
      <c r="B76" s="194">
        <f>PPCL_NG!I76+PPCL_Spot!I76+GT_NG!I76+GT_Spot!I76+Bawana_NG!I76+Bawana_RLNG!I76+Bawana_Spot!I76</f>
        <v>112.64</v>
      </c>
      <c r="C76" s="194">
        <f>PPCL_NG!P76+PPCL_Spot!P76+GT_NG!P76+GT_Spot!P76+Bawana_NG!P76+Bawana_RLNG!P76+Bawana_Spot!P76</f>
        <v>112.82288710334279</v>
      </c>
      <c r="D76" s="195">
        <f t="shared" si="6"/>
        <v>-0.18288710334279301</v>
      </c>
      <c r="E76" s="194">
        <f>PPCL_NG!J76+PPCL_Spot!J76+GT_NG!J76+GT_Spot!J76+Bawana_NG!J76+Bawana_RLNG!J76+Bawana_Spot!J76</f>
        <v>65.599999999999994</v>
      </c>
      <c r="F76" s="194">
        <f>PPCL_NG!Q76+PPCL_Spot!Q76+GT_NG!Q76+GT_Spot!Q76+Bawana_NG!Q76+Bawana_RLNG!Q76+Bawana_Spot!Q76</f>
        <v>65.712440086514277</v>
      </c>
      <c r="G76" s="195">
        <f t="shared" si="7"/>
        <v>-0.11244008651428317</v>
      </c>
      <c r="H76" s="194">
        <f>PPCL_NG!K76+PPCL_Spot!K76+GT_NG!K76+GT_Spot!K76+Bawana_NG!K76+Bawana_RLNG!K76+Bawana_Spot!K76</f>
        <v>5.84</v>
      </c>
      <c r="I76" s="194">
        <f>PPCL_NG!R76+PPCL_Spot!R76+GT_NG!R76+GT_Spot!R76+Bawana_NG!R76+Bawana_RLNG!R76+Bawana_Spot!R76</f>
        <v>5.8397483301012709</v>
      </c>
      <c r="J76" s="195">
        <f t="shared" si="8"/>
        <v>2.5166989872893453E-4</v>
      </c>
      <c r="K76" s="194">
        <f>PPCL_NG!L76+PPCL_Spot!L76+GT_NG!L76+GT_Spot!L76+Bawana_NG!L76+Bawana_RLNG!L76+Bawana_Spot!L76</f>
        <v>21.08</v>
      </c>
      <c r="L76" s="194">
        <f>PPCL_NG!S76+PPCL_Spot!S76+GT_NG!S76+GT_Spot!S76+Bawana_NG!S76+Bawana_RLNG!S76+Bawana_Spot!S76</f>
        <v>21.109061011590889</v>
      </c>
      <c r="M76" s="195">
        <f t="shared" si="9"/>
        <v>-2.9061011590890473E-2</v>
      </c>
      <c r="N76" s="194">
        <f>PPCL_NG!M76+PPCL_Spot!M76+GT_NG!M76+GT_Spot!M76+Bawana_NG!M76+Bawana_RLNG!M76+Bawana_Spot!M76</f>
        <v>61</v>
      </c>
      <c r="O76" s="194">
        <f>PPCL_NG!T76+PPCL_Spot!T76+GT_NG!T76+GT_Spot!T76+Bawana_NG!T76+Bawana_RLNG!T76+Bawana_Spot!T76</f>
        <v>61.155863468450775</v>
      </c>
      <c r="P76" s="195">
        <f t="shared" si="10"/>
        <v>-0.15586346845077514</v>
      </c>
      <c r="Q76" s="195">
        <f t="shared" si="11"/>
        <v>-0.48000000000001286</v>
      </c>
    </row>
    <row r="77" spans="1:17">
      <c r="A77" s="34" t="s">
        <v>119</v>
      </c>
      <c r="B77" s="194">
        <f>PPCL_NG!I77+PPCL_Spot!I77+GT_NG!I77+GT_Spot!I77+Bawana_NG!I77+Bawana_RLNG!I77+Bawana_Spot!I77</f>
        <v>112.64</v>
      </c>
      <c r="C77" s="194">
        <f>PPCL_NG!P77+PPCL_Spot!P77+GT_NG!P77+GT_Spot!P77+Bawana_NG!P77+Bawana_RLNG!P77+Bawana_Spot!P77</f>
        <v>112.82288710334279</v>
      </c>
      <c r="D77" s="195">
        <f t="shared" si="6"/>
        <v>-0.18288710334279301</v>
      </c>
      <c r="E77" s="194">
        <f>PPCL_NG!J77+PPCL_Spot!J77+GT_NG!J77+GT_Spot!J77+Bawana_NG!J77+Bawana_RLNG!J77+Bawana_Spot!J77</f>
        <v>65.599999999999994</v>
      </c>
      <c r="F77" s="194">
        <f>PPCL_NG!Q77+PPCL_Spot!Q77+GT_NG!Q77+GT_Spot!Q77+Bawana_NG!Q77+Bawana_RLNG!Q77+Bawana_Spot!Q77</f>
        <v>65.712440086514277</v>
      </c>
      <c r="G77" s="195">
        <f t="shared" si="7"/>
        <v>-0.11244008651428317</v>
      </c>
      <c r="H77" s="194">
        <f>PPCL_NG!K77+PPCL_Spot!K77+GT_NG!K77+GT_Spot!K77+Bawana_NG!K77+Bawana_RLNG!K77+Bawana_Spot!K77</f>
        <v>5.84</v>
      </c>
      <c r="I77" s="194">
        <f>PPCL_NG!R77+PPCL_Spot!R77+GT_NG!R77+GT_Spot!R77+Bawana_NG!R77+Bawana_RLNG!R77+Bawana_Spot!R77</f>
        <v>5.8397483301012709</v>
      </c>
      <c r="J77" s="195">
        <f t="shared" si="8"/>
        <v>2.5166989872893453E-4</v>
      </c>
      <c r="K77" s="194">
        <f>PPCL_NG!L77+PPCL_Spot!L77+GT_NG!L77+GT_Spot!L77+Bawana_NG!L77+Bawana_RLNG!L77+Bawana_Spot!L77</f>
        <v>21.08</v>
      </c>
      <c r="L77" s="194">
        <f>PPCL_NG!S77+PPCL_Spot!S77+GT_NG!S77+GT_Spot!S77+Bawana_NG!S77+Bawana_RLNG!S77+Bawana_Spot!S77</f>
        <v>21.109061011590889</v>
      </c>
      <c r="M77" s="195">
        <f t="shared" si="9"/>
        <v>-2.9061011590890473E-2</v>
      </c>
      <c r="N77" s="194">
        <f>PPCL_NG!M77+PPCL_Spot!M77+GT_NG!M77+GT_Spot!M77+Bawana_NG!M77+Bawana_RLNG!M77+Bawana_Spot!M77</f>
        <v>61</v>
      </c>
      <c r="O77" s="194">
        <f>PPCL_NG!T77+PPCL_Spot!T77+GT_NG!T77+GT_Spot!T77+Bawana_NG!T77+Bawana_RLNG!T77+Bawana_Spot!T77</f>
        <v>61.155863468450775</v>
      </c>
      <c r="P77" s="195">
        <f t="shared" si="10"/>
        <v>-0.15586346845077514</v>
      </c>
      <c r="Q77" s="195">
        <f t="shared" si="11"/>
        <v>-0.48000000000001286</v>
      </c>
    </row>
    <row r="78" spans="1:17">
      <c r="A78" s="34" t="s">
        <v>120</v>
      </c>
      <c r="B78" s="194">
        <f>PPCL_NG!I78+PPCL_Spot!I78+GT_NG!I78+GT_Spot!I78+Bawana_NG!I78+Bawana_RLNG!I78+Bawana_Spot!I78</f>
        <v>112.64</v>
      </c>
      <c r="C78" s="194">
        <f>PPCL_NG!P78+PPCL_Spot!P78+GT_NG!P78+GT_Spot!P78+Bawana_NG!P78+Bawana_RLNG!P78+Bawana_Spot!P78</f>
        <v>112.82288710334279</v>
      </c>
      <c r="D78" s="195">
        <f t="shared" si="6"/>
        <v>-0.18288710334279301</v>
      </c>
      <c r="E78" s="194">
        <f>PPCL_NG!J78+PPCL_Spot!J78+GT_NG!J78+GT_Spot!J78+Bawana_NG!J78+Bawana_RLNG!J78+Bawana_Spot!J78</f>
        <v>65.599999999999994</v>
      </c>
      <c r="F78" s="194">
        <f>PPCL_NG!Q78+PPCL_Spot!Q78+GT_NG!Q78+GT_Spot!Q78+Bawana_NG!Q78+Bawana_RLNG!Q78+Bawana_Spot!Q78</f>
        <v>65.712440086514277</v>
      </c>
      <c r="G78" s="195">
        <f t="shared" si="7"/>
        <v>-0.11244008651428317</v>
      </c>
      <c r="H78" s="194">
        <f>PPCL_NG!K78+PPCL_Spot!K78+GT_NG!K78+GT_Spot!K78+Bawana_NG!K78+Bawana_RLNG!K78+Bawana_Spot!K78</f>
        <v>5.84</v>
      </c>
      <c r="I78" s="194">
        <f>PPCL_NG!R78+PPCL_Spot!R78+GT_NG!R78+GT_Spot!R78+Bawana_NG!R78+Bawana_RLNG!R78+Bawana_Spot!R78</f>
        <v>5.8397483301012709</v>
      </c>
      <c r="J78" s="195">
        <f t="shared" si="8"/>
        <v>2.5166989872893453E-4</v>
      </c>
      <c r="K78" s="194">
        <f>PPCL_NG!L78+PPCL_Spot!L78+GT_NG!L78+GT_Spot!L78+Bawana_NG!L78+Bawana_RLNG!L78+Bawana_Spot!L78</f>
        <v>21.08</v>
      </c>
      <c r="L78" s="194">
        <f>PPCL_NG!S78+PPCL_Spot!S78+GT_NG!S78+GT_Spot!S78+Bawana_NG!S78+Bawana_RLNG!S78+Bawana_Spot!S78</f>
        <v>21.109061011590889</v>
      </c>
      <c r="M78" s="195">
        <f t="shared" si="9"/>
        <v>-2.9061011590890473E-2</v>
      </c>
      <c r="N78" s="194">
        <f>PPCL_NG!M78+PPCL_Spot!M78+GT_NG!M78+GT_Spot!M78+Bawana_NG!M78+Bawana_RLNG!M78+Bawana_Spot!M78</f>
        <v>61</v>
      </c>
      <c r="O78" s="194">
        <f>PPCL_NG!T78+PPCL_Spot!T78+GT_NG!T78+GT_Spot!T78+Bawana_NG!T78+Bawana_RLNG!T78+Bawana_Spot!T78</f>
        <v>61.155863468450775</v>
      </c>
      <c r="P78" s="195">
        <f t="shared" si="10"/>
        <v>-0.15586346845077514</v>
      </c>
      <c r="Q78" s="195">
        <f t="shared" si="11"/>
        <v>-0.48000000000001286</v>
      </c>
    </row>
    <row r="79" spans="1:17">
      <c r="A79" s="34" t="s">
        <v>121</v>
      </c>
      <c r="B79" s="194">
        <f>PPCL_NG!I79+PPCL_Spot!I79+GT_NG!I79+GT_Spot!I79+Bawana_NG!I79+Bawana_RLNG!I79+Bawana_Spot!I79</f>
        <v>112.64</v>
      </c>
      <c r="C79" s="194">
        <f>PPCL_NG!P79+PPCL_Spot!P79+GT_NG!P79+GT_Spot!P79+Bawana_NG!P79+Bawana_RLNG!P79+Bawana_Spot!P79</f>
        <v>112.82717971269423</v>
      </c>
      <c r="D79" s="195">
        <f t="shared" si="6"/>
        <v>-0.18717971269423117</v>
      </c>
      <c r="E79" s="194">
        <f>PPCL_NG!J79+PPCL_Spot!J79+GT_NG!J79+GT_Spot!J79+Bawana_NG!J79+Bawana_RLNG!J79+Bawana_Spot!J79</f>
        <v>105.6</v>
      </c>
      <c r="F79" s="194">
        <f>PPCL_NG!Q79+PPCL_Spot!Q79+GT_NG!Q79+GT_Spot!Q79+Bawana_NG!Q79+Bawana_RLNG!Q79+Bawana_Spot!Q79</f>
        <v>105.71492231017298</v>
      </c>
      <c r="G79" s="195">
        <f t="shared" si="7"/>
        <v>-0.11492231017298593</v>
      </c>
      <c r="H79" s="194">
        <f>PPCL_NG!K79+PPCL_Spot!K79+GT_NG!K79+GT_Spot!K79+Bawana_NG!K79+Bawana_RLNG!K79+Bawana_Spot!K79</f>
        <v>5.84</v>
      </c>
      <c r="I79" s="194">
        <f>PPCL_NG!R79+PPCL_Spot!R79+GT_NG!R79+GT_Spot!R79+Bawana_NG!R79+Bawana_RLNG!R79+Bawana_Spot!R79</f>
        <v>5.8400000000000007</v>
      </c>
      <c r="J79" s="195">
        <f t="shared" si="8"/>
        <v>0</v>
      </c>
      <c r="K79" s="194">
        <f>PPCL_NG!L79+PPCL_Spot!L79+GT_NG!L79+GT_Spot!L79+Bawana_NG!L79+Bawana_RLNG!L79+Bawana_Spot!L79</f>
        <v>21.08</v>
      </c>
      <c r="L79" s="194">
        <f>PPCL_NG!S79+PPCL_Spot!S79+GT_NG!S79+GT_Spot!S79+Bawana_NG!S79+Bawana_RLNG!S79+Bawana_Spot!S79</f>
        <v>21.109879800644975</v>
      </c>
      <c r="M79" s="195">
        <f t="shared" si="9"/>
        <v>-2.9879800644977195E-2</v>
      </c>
      <c r="N79" s="194">
        <f>PPCL_NG!M79+PPCL_Spot!M79+GT_NG!M79+GT_Spot!M79+Bawana_NG!M79+Bawana_RLNG!M79+Bawana_Spot!M79</f>
        <v>61</v>
      </c>
      <c r="O79" s="194">
        <f>PPCL_NG!T79+PPCL_Spot!T79+GT_NG!T79+GT_Spot!T79+Bawana_NG!T79+Bawana_RLNG!T79+Bawana_Spot!T79</f>
        <v>61.158018176487843</v>
      </c>
      <c r="P79" s="195">
        <f t="shared" si="10"/>
        <v>-0.15801817648784322</v>
      </c>
      <c r="Q79" s="195">
        <f t="shared" si="11"/>
        <v>-0.49000000000003752</v>
      </c>
    </row>
    <row r="80" spans="1:17">
      <c r="A80" s="34" t="s">
        <v>122</v>
      </c>
      <c r="B80" s="194">
        <f>PPCL_NG!I80+PPCL_Spot!I80+GT_NG!I80+GT_Spot!I80+Bawana_NG!I80+Bawana_RLNG!I80+Bawana_Spot!I80</f>
        <v>112.64</v>
      </c>
      <c r="C80" s="194">
        <f>PPCL_NG!P80+PPCL_Spot!P80+GT_NG!P80+GT_Spot!P80+Bawana_NG!P80+Bawana_RLNG!P80+Bawana_Spot!P80</f>
        <v>112.82717971269423</v>
      </c>
      <c r="D80" s="195">
        <f t="shared" si="6"/>
        <v>-0.18717971269423117</v>
      </c>
      <c r="E80" s="194">
        <f>PPCL_NG!J80+PPCL_Spot!J80+GT_NG!J80+GT_Spot!J80+Bawana_NG!J80+Bawana_RLNG!J80+Bawana_Spot!J80</f>
        <v>105.6</v>
      </c>
      <c r="F80" s="194">
        <f>PPCL_NG!Q80+PPCL_Spot!Q80+GT_NG!Q80+GT_Spot!Q80+Bawana_NG!Q80+Bawana_RLNG!Q80+Bawana_Spot!Q80</f>
        <v>105.71492231017298</v>
      </c>
      <c r="G80" s="195">
        <f t="shared" si="7"/>
        <v>-0.11492231017298593</v>
      </c>
      <c r="H80" s="194">
        <f>PPCL_NG!K80+PPCL_Spot!K80+GT_NG!K80+GT_Spot!K80+Bawana_NG!K80+Bawana_RLNG!K80+Bawana_Spot!K80</f>
        <v>5.84</v>
      </c>
      <c r="I80" s="194">
        <f>PPCL_NG!R80+PPCL_Spot!R80+GT_NG!R80+GT_Spot!R80+Bawana_NG!R80+Bawana_RLNG!R80+Bawana_Spot!R80</f>
        <v>5.8400000000000007</v>
      </c>
      <c r="J80" s="195">
        <f t="shared" si="8"/>
        <v>0</v>
      </c>
      <c r="K80" s="194">
        <f>PPCL_NG!L80+PPCL_Spot!L80+GT_NG!L80+GT_Spot!L80+Bawana_NG!L80+Bawana_RLNG!L80+Bawana_Spot!L80</f>
        <v>21.08</v>
      </c>
      <c r="L80" s="194">
        <f>PPCL_NG!S80+PPCL_Spot!S80+GT_NG!S80+GT_Spot!S80+Bawana_NG!S80+Bawana_RLNG!S80+Bawana_Spot!S80</f>
        <v>21.109879800644975</v>
      </c>
      <c r="M80" s="195">
        <f t="shared" si="9"/>
        <v>-2.9879800644977195E-2</v>
      </c>
      <c r="N80" s="194">
        <f>PPCL_NG!M80+PPCL_Spot!M80+GT_NG!M80+GT_Spot!M80+Bawana_NG!M80+Bawana_RLNG!M80+Bawana_Spot!M80</f>
        <v>61</v>
      </c>
      <c r="O80" s="194">
        <f>PPCL_NG!T80+PPCL_Spot!T80+GT_NG!T80+GT_Spot!T80+Bawana_NG!T80+Bawana_RLNG!T80+Bawana_Spot!T80</f>
        <v>61.158018176487843</v>
      </c>
      <c r="P80" s="195">
        <f t="shared" si="10"/>
        <v>-0.15801817648784322</v>
      </c>
      <c r="Q80" s="195">
        <f t="shared" si="11"/>
        <v>-0.49000000000003752</v>
      </c>
    </row>
    <row r="81" spans="1:17">
      <c r="A81" s="34" t="s">
        <v>123</v>
      </c>
      <c r="B81" s="194">
        <f>PPCL_NG!I81+PPCL_Spot!I81+GT_NG!I81+GT_Spot!I81+Bawana_NG!I81+Bawana_RLNG!I81+Bawana_Spot!I81</f>
        <v>113.64</v>
      </c>
      <c r="C81" s="194">
        <f>PPCL_NG!P81+PPCL_Spot!P81+GT_NG!P81+GT_Spot!P81+Bawana_NG!P81+Bawana_RLNG!P81+Bawana_Spot!P81</f>
        <v>113.83580461407008</v>
      </c>
      <c r="D81" s="195">
        <f t="shared" si="6"/>
        <v>-0.19580461407008443</v>
      </c>
      <c r="E81" s="194">
        <f>PPCL_NG!J81+PPCL_Spot!J81+GT_NG!J81+GT_Spot!J81+Bawana_NG!J81+Bawana_RLNG!J81+Bawana_Spot!J81</f>
        <v>105.6</v>
      </c>
      <c r="F81" s="194">
        <f>PPCL_NG!Q81+PPCL_Spot!Q81+GT_NG!Q81+GT_Spot!Q81+Bawana_NG!Q81+Bawana_RLNG!Q81+Bawana_Spot!Q81</f>
        <v>105.71164910281972</v>
      </c>
      <c r="G81" s="195">
        <f t="shared" si="7"/>
        <v>-0.11164910281972595</v>
      </c>
      <c r="H81" s="194">
        <f>PPCL_NG!K81+PPCL_Spot!K81+GT_NG!K81+GT_Spot!K81+Bawana_NG!K81+Bawana_RLNG!K81+Bawana_Spot!K81</f>
        <v>5.84</v>
      </c>
      <c r="I81" s="194">
        <f>PPCL_NG!R81+PPCL_Spot!R81+GT_NG!R81+GT_Spot!R81+Bawana_NG!R81+Bawana_RLNG!R81+Bawana_Spot!R81</f>
        <v>5.8400000000000007</v>
      </c>
      <c r="J81" s="195">
        <f t="shared" si="8"/>
        <v>0</v>
      </c>
      <c r="K81" s="194">
        <f>PPCL_NG!L81+PPCL_Spot!L81+GT_NG!L81+GT_Spot!L81+Bawana_NG!L81+Bawana_RLNG!L81+Bawana_Spot!L81</f>
        <v>21.08</v>
      </c>
      <c r="L81" s="194">
        <f>PPCL_NG!S81+PPCL_Spot!S81+GT_NG!S81+GT_Spot!S81+Bawana_NG!S81+Bawana_RLNG!S81+Bawana_Spot!S81</f>
        <v>21.109028766733129</v>
      </c>
      <c r="M81" s="195">
        <f t="shared" si="9"/>
        <v>-2.9028766733130595E-2</v>
      </c>
      <c r="N81" s="194">
        <f>PPCL_NG!M81+PPCL_Spot!M81+GT_NG!M81+GT_Spot!M81+Bawana_NG!M81+Bawana_RLNG!M81+Bawana_Spot!M81</f>
        <v>61</v>
      </c>
      <c r="O81" s="194">
        <f>PPCL_NG!T81+PPCL_Spot!T81+GT_NG!T81+GT_Spot!T81+Bawana_NG!T81+Bawana_RLNG!T81+Bawana_Spot!T81</f>
        <v>61.153517516377107</v>
      </c>
      <c r="P81" s="195">
        <f t="shared" si="10"/>
        <v>-0.1535175163771072</v>
      </c>
      <c r="Q81" s="195">
        <f t="shared" si="11"/>
        <v>-0.49000000000004817</v>
      </c>
    </row>
    <row r="82" spans="1:17">
      <c r="A82" s="34" t="s">
        <v>124</v>
      </c>
      <c r="B82" s="194">
        <f>PPCL_NG!I82+PPCL_Spot!I82+GT_NG!I82+GT_Spot!I82+Bawana_NG!I82+Bawana_RLNG!I82+Bawana_Spot!I82</f>
        <v>113.64</v>
      </c>
      <c r="C82" s="194">
        <f>PPCL_NG!P82+PPCL_Spot!P82+GT_NG!P82+GT_Spot!P82+Bawana_NG!P82+Bawana_RLNG!P82+Bawana_Spot!P82</f>
        <v>113.83580461407008</v>
      </c>
      <c r="D82" s="195">
        <f t="shared" si="6"/>
        <v>-0.19580461407008443</v>
      </c>
      <c r="E82" s="194">
        <f>PPCL_NG!J82+PPCL_Spot!J82+GT_NG!J82+GT_Spot!J82+Bawana_NG!J82+Bawana_RLNG!J82+Bawana_Spot!J82</f>
        <v>105.6</v>
      </c>
      <c r="F82" s="194">
        <f>PPCL_NG!Q82+PPCL_Spot!Q82+GT_NG!Q82+GT_Spot!Q82+Bawana_NG!Q82+Bawana_RLNG!Q82+Bawana_Spot!Q82</f>
        <v>105.71164910281972</v>
      </c>
      <c r="G82" s="195">
        <f t="shared" si="7"/>
        <v>-0.11164910281972595</v>
      </c>
      <c r="H82" s="194">
        <f>PPCL_NG!K82+PPCL_Spot!K82+GT_NG!K82+GT_Spot!K82+Bawana_NG!K82+Bawana_RLNG!K82+Bawana_Spot!K82</f>
        <v>5.84</v>
      </c>
      <c r="I82" s="194">
        <f>PPCL_NG!R82+PPCL_Spot!R82+GT_NG!R82+GT_Spot!R82+Bawana_NG!R82+Bawana_RLNG!R82+Bawana_Spot!R82</f>
        <v>5.8400000000000007</v>
      </c>
      <c r="J82" s="195">
        <f t="shared" si="8"/>
        <v>0</v>
      </c>
      <c r="K82" s="194">
        <f>PPCL_NG!L82+PPCL_Spot!L82+GT_NG!L82+GT_Spot!L82+Bawana_NG!L82+Bawana_RLNG!L82+Bawana_Spot!L82</f>
        <v>21.08</v>
      </c>
      <c r="L82" s="194">
        <f>PPCL_NG!S82+PPCL_Spot!S82+GT_NG!S82+GT_Spot!S82+Bawana_NG!S82+Bawana_RLNG!S82+Bawana_Spot!S82</f>
        <v>21.109028766733129</v>
      </c>
      <c r="M82" s="195">
        <f t="shared" si="9"/>
        <v>-2.9028766733130595E-2</v>
      </c>
      <c r="N82" s="194">
        <f>PPCL_NG!M82+PPCL_Spot!M82+GT_NG!M82+GT_Spot!M82+Bawana_NG!M82+Bawana_RLNG!M82+Bawana_Spot!M82</f>
        <v>61</v>
      </c>
      <c r="O82" s="194">
        <f>PPCL_NG!T82+PPCL_Spot!T82+GT_NG!T82+GT_Spot!T82+Bawana_NG!T82+Bawana_RLNG!T82+Bawana_Spot!T82</f>
        <v>61.153517516377107</v>
      </c>
      <c r="P82" s="195">
        <f t="shared" si="10"/>
        <v>-0.1535175163771072</v>
      </c>
      <c r="Q82" s="195">
        <f t="shared" si="11"/>
        <v>-0.49000000000004817</v>
      </c>
    </row>
    <row r="83" spans="1:17">
      <c r="A83" s="34" t="s">
        <v>125</v>
      </c>
      <c r="B83" s="194">
        <f>PPCL_NG!I83+PPCL_Spot!I83+GT_NG!I83+GT_Spot!I83+Bawana_NG!I83+Bawana_RLNG!I83+Bawana_Spot!I83</f>
        <v>113.64</v>
      </c>
      <c r="C83" s="194">
        <f>PPCL_NG!P83+PPCL_Spot!P83+GT_NG!P83+GT_Spot!P83+Bawana_NG!P83+Bawana_RLNG!P83+Bawana_Spot!P83</f>
        <v>113.83580461407008</v>
      </c>
      <c r="D83" s="195">
        <f t="shared" si="6"/>
        <v>-0.19580461407008443</v>
      </c>
      <c r="E83" s="194">
        <f>PPCL_NG!J83+PPCL_Spot!J83+GT_NG!J83+GT_Spot!J83+Bawana_NG!J83+Bawana_RLNG!J83+Bawana_Spot!J83</f>
        <v>105.6</v>
      </c>
      <c r="F83" s="194">
        <f>PPCL_NG!Q83+PPCL_Spot!Q83+GT_NG!Q83+GT_Spot!Q83+Bawana_NG!Q83+Bawana_RLNG!Q83+Bawana_Spot!Q83</f>
        <v>105.71164910281972</v>
      </c>
      <c r="G83" s="195">
        <f t="shared" si="7"/>
        <v>-0.11164910281972595</v>
      </c>
      <c r="H83" s="194">
        <f>PPCL_NG!K83+PPCL_Spot!K83+GT_NG!K83+GT_Spot!K83+Bawana_NG!K83+Bawana_RLNG!K83+Bawana_Spot!K83</f>
        <v>5.84</v>
      </c>
      <c r="I83" s="194">
        <f>PPCL_NG!R83+PPCL_Spot!R83+GT_NG!R83+GT_Spot!R83+Bawana_NG!R83+Bawana_RLNG!R83+Bawana_Spot!R83</f>
        <v>5.8400000000000007</v>
      </c>
      <c r="J83" s="195">
        <f t="shared" si="8"/>
        <v>0</v>
      </c>
      <c r="K83" s="194">
        <f>PPCL_NG!L83+PPCL_Spot!L83+GT_NG!L83+GT_Spot!L83+Bawana_NG!L83+Bawana_RLNG!L83+Bawana_Spot!L83</f>
        <v>21.08</v>
      </c>
      <c r="L83" s="194">
        <f>PPCL_NG!S83+PPCL_Spot!S83+GT_NG!S83+GT_Spot!S83+Bawana_NG!S83+Bawana_RLNG!S83+Bawana_Spot!S83</f>
        <v>21.109028766733129</v>
      </c>
      <c r="M83" s="195">
        <f t="shared" si="9"/>
        <v>-2.9028766733130595E-2</v>
      </c>
      <c r="N83" s="194">
        <f>PPCL_NG!M83+PPCL_Spot!M83+GT_NG!M83+GT_Spot!M83+Bawana_NG!M83+Bawana_RLNG!M83+Bawana_Spot!M83</f>
        <v>61</v>
      </c>
      <c r="O83" s="194">
        <f>PPCL_NG!T83+PPCL_Spot!T83+GT_NG!T83+GT_Spot!T83+Bawana_NG!T83+Bawana_RLNG!T83+Bawana_Spot!T83</f>
        <v>61.153517516377107</v>
      </c>
      <c r="P83" s="195">
        <f t="shared" si="10"/>
        <v>-0.1535175163771072</v>
      </c>
      <c r="Q83" s="195">
        <f t="shared" si="11"/>
        <v>-0.49000000000004817</v>
      </c>
    </row>
    <row r="84" spans="1:17">
      <c r="A84" s="34" t="s">
        <v>126</v>
      </c>
      <c r="B84" s="194">
        <f>PPCL_NG!I84+PPCL_Spot!I84+GT_NG!I84+GT_Spot!I84+Bawana_NG!I84+Bawana_RLNG!I84+Bawana_Spot!I84</f>
        <v>113.64</v>
      </c>
      <c r="C84" s="194">
        <f>PPCL_NG!P84+PPCL_Spot!P84+GT_NG!P84+GT_Spot!P84+Bawana_NG!P84+Bawana_RLNG!P84+Bawana_Spot!P84</f>
        <v>113.83580461407008</v>
      </c>
      <c r="D84" s="195">
        <f t="shared" si="6"/>
        <v>-0.19580461407008443</v>
      </c>
      <c r="E84" s="194">
        <f>PPCL_NG!J84+PPCL_Spot!J84+GT_NG!J84+GT_Spot!J84+Bawana_NG!J84+Bawana_RLNG!J84+Bawana_Spot!J84</f>
        <v>105.6</v>
      </c>
      <c r="F84" s="194">
        <f>PPCL_NG!Q84+PPCL_Spot!Q84+GT_NG!Q84+GT_Spot!Q84+Bawana_NG!Q84+Bawana_RLNG!Q84+Bawana_Spot!Q84</f>
        <v>105.71164910281972</v>
      </c>
      <c r="G84" s="195">
        <f t="shared" si="7"/>
        <v>-0.11164910281972595</v>
      </c>
      <c r="H84" s="194">
        <f>PPCL_NG!K84+PPCL_Spot!K84+GT_NG!K84+GT_Spot!K84+Bawana_NG!K84+Bawana_RLNG!K84+Bawana_Spot!K84</f>
        <v>5.84</v>
      </c>
      <c r="I84" s="194">
        <f>PPCL_NG!R84+PPCL_Spot!R84+GT_NG!R84+GT_Spot!R84+Bawana_NG!R84+Bawana_RLNG!R84+Bawana_Spot!R84</f>
        <v>5.8400000000000007</v>
      </c>
      <c r="J84" s="195">
        <f t="shared" si="8"/>
        <v>0</v>
      </c>
      <c r="K84" s="194">
        <f>PPCL_NG!L84+PPCL_Spot!L84+GT_NG!L84+GT_Spot!L84+Bawana_NG!L84+Bawana_RLNG!L84+Bawana_Spot!L84</f>
        <v>21.08</v>
      </c>
      <c r="L84" s="194">
        <f>PPCL_NG!S84+PPCL_Spot!S84+GT_NG!S84+GT_Spot!S84+Bawana_NG!S84+Bawana_RLNG!S84+Bawana_Spot!S84</f>
        <v>21.109028766733129</v>
      </c>
      <c r="M84" s="195">
        <f t="shared" si="9"/>
        <v>-2.9028766733130595E-2</v>
      </c>
      <c r="N84" s="194">
        <f>PPCL_NG!M84+PPCL_Spot!M84+GT_NG!M84+GT_Spot!M84+Bawana_NG!M84+Bawana_RLNG!M84+Bawana_Spot!M84</f>
        <v>61</v>
      </c>
      <c r="O84" s="194">
        <f>PPCL_NG!T84+PPCL_Spot!T84+GT_NG!T84+GT_Spot!T84+Bawana_NG!T84+Bawana_RLNG!T84+Bawana_Spot!T84</f>
        <v>61.153517516377107</v>
      </c>
      <c r="P84" s="195">
        <f t="shared" si="10"/>
        <v>-0.1535175163771072</v>
      </c>
      <c r="Q84" s="195">
        <f t="shared" si="11"/>
        <v>-0.49000000000004817</v>
      </c>
    </row>
    <row r="85" spans="1:17">
      <c r="A85" s="34" t="s">
        <v>127</v>
      </c>
      <c r="B85" s="194">
        <f>PPCL_NG!I85+PPCL_Spot!I85+GT_NG!I85+GT_Spot!I85+Bawana_NG!I85+Bawana_RLNG!I85+Bawana_Spot!I85</f>
        <v>113.64</v>
      </c>
      <c r="C85" s="194">
        <f>PPCL_NG!P85+PPCL_Spot!P85+GT_NG!P85+GT_Spot!P85+Bawana_NG!P85+Bawana_RLNG!P85+Bawana_Spot!P85</f>
        <v>113.83580461407008</v>
      </c>
      <c r="D85" s="195">
        <f t="shared" si="6"/>
        <v>-0.19580461407008443</v>
      </c>
      <c r="E85" s="194">
        <f>PPCL_NG!J85+PPCL_Spot!J85+GT_NG!J85+GT_Spot!J85+Bawana_NG!J85+Bawana_RLNG!J85+Bawana_Spot!J85</f>
        <v>105.6</v>
      </c>
      <c r="F85" s="194">
        <f>PPCL_NG!Q85+PPCL_Spot!Q85+GT_NG!Q85+GT_Spot!Q85+Bawana_NG!Q85+Bawana_RLNG!Q85+Bawana_Spot!Q85</f>
        <v>105.71164910281972</v>
      </c>
      <c r="G85" s="195">
        <f t="shared" si="7"/>
        <v>-0.11164910281972595</v>
      </c>
      <c r="H85" s="194">
        <f>PPCL_NG!K85+PPCL_Spot!K85+GT_NG!K85+GT_Spot!K85+Bawana_NG!K85+Bawana_RLNG!K85+Bawana_Spot!K85</f>
        <v>5.84</v>
      </c>
      <c r="I85" s="194">
        <f>PPCL_NG!R85+PPCL_Spot!R85+GT_NG!R85+GT_Spot!R85+Bawana_NG!R85+Bawana_RLNG!R85+Bawana_Spot!R85</f>
        <v>5.8400000000000007</v>
      </c>
      <c r="J85" s="195">
        <f t="shared" si="8"/>
        <v>0</v>
      </c>
      <c r="K85" s="194">
        <f>PPCL_NG!L85+PPCL_Spot!L85+GT_NG!L85+GT_Spot!L85+Bawana_NG!L85+Bawana_RLNG!L85+Bawana_Spot!L85</f>
        <v>21.08</v>
      </c>
      <c r="L85" s="194">
        <f>PPCL_NG!S85+PPCL_Spot!S85+GT_NG!S85+GT_Spot!S85+Bawana_NG!S85+Bawana_RLNG!S85+Bawana_Spot!S85</f>
        <v>21.109028766733129</v>
      </c>
      <c r="M85" s="195">
        <f t="shared" si="9"/>
        <v>-2.9028766733130595E-2</v>
      </c>
      <c r="N85" s="194">
        <f>PPCL_NG!M85+PPCL_Spot!M85+GT_NG!M85+GT_Spot!M85+Bawana_NG!M85+Bawana_RLNG!M85+Bawana_Spot!M85</f>
        <v>61</v>
      </c>
      <c r="O85" s="194">
        <f>PPCL_NG!T85+PPCL_Spot!T85+GT_NG!T85+GT_Spot!T85+Bawana_NG!T85+Bawana_RLNG!T85+Bawana_Spot!T85</f>
        <v>61.153517516377107</v>
      </c>
      <c r="P85" s="195">
        <f t="shared" si="10"/>
        <v>-0.1535175163771072</v>
      </c>
      <c r="Q85" s="195">
        <f t="shared" si="11"/>
        <v>-0.49000000000004817</v>
      </c>
    </row>
    <row r="86" spans="1:17">
      <c r="A86" s="34" t="s">
        <v>128</v>
      </c>
      <c r="B86" s="194">
        <f>PPCL_NG!I86+PPCL_Spot!I86+GT_NG!I86+GT_Spot!I86+Bawana_NG!I86+Bawana_RLNG!I86+Bawana_Spot!I86</f>
        <v>113.64</v>
      </c>
      <c r="C86" s="194">
        <f>PPCL_NG!P86+PPCL_Spot!P86+GT_NG!P86+GT_Spot!P86+Bawana_NG!P86+Bawana_RLNG!P86+Bawana_Spot!P86</f>
        <v>113.83580461407008</v>
      </c>
      <c r="D86" s="195">
        <f t="shared" si="6"/>
        <v>-0.19580461407008443</v>
      </c>
      <c r="E86" s="194">
        <f>PPCL_NG!J86+PPCL_Spot!J86+GT_NG!J86+GT_Spot!J86+Bawana_NG!J86+Bawana_RLNG!J86+Bawana_Spot!J86</f>
        <v>105.6</v>
      </c>
      <c r="F86" s="194">
        <f>PPCL_NG!Q86+PPCL_Spot!Q86+GT_NG!Q86+GT_Spot!Q86+Bawana_NG!Q86+Bawana_RLNG!Q86+Bawana_Spot!Q86</f>
        <v>105.71164910281972</v>
      </c>
      <c r="G86" s="195">
        <f t="shared" si="7"/>
        <v>-0.11164910281972595</v>
      </c>
      <c r="H86" s="194">
        <f>PPCL_NG!K86+PPCL_Spot!K86+GT_NG!K86+GT_Spot!K86+Bawana_NG!K86+Bawana_RLNG!K86+Bawana_Spot!K86</f>
        <v>5.84</v>
      </c>
      <c r="I86" s="194">
        <f>PPCL_NG!R86+PPCL_Spot!R86+GT_NG!R86+GT_Spot!R86+Bawana_NG!R86+Bawana_RLNG!R86+Bawana_Spot!R86</f>
        <v>5.8400000000000007</v>
      </c>
      <c r="J86" s="195">
        <f t="shared" si="8"/>
        <v>0</v>
      </c>
      <c r="K86" s="194">
        <f>PPCL_NG!L86+PPCL_Spot!L86+GT_NG!L86+GT_Spot!L86+Bawana_NG!L86+Bawana_RLNG!L86+Bawana_Spot!L86</f>
        <v>21.08</v>
      </c>
      <c r="L86" s="194">
        <f>PPCL_NG!S86+PPCL_Spot!S86+GT_NG!S86+GT_Spot!S86+Bawana_NG!S86+Bawana_RLNG!S86+Bawana_Spot!S86</f>
        <v>21.109028766733129</v>
      </c>
      <c r="M86" s="195">
        <f t="shared" si="9"/>
        <v>-2.9028766733130595E-2</v>
      </c>
      <c r="N86" s="194">
        <f>PPCL_NG!M86+PPCL_Spot!M86+GT_NG!M86+GT_Spot!M86+Bawana_NG!M86+Bawana_RLNG!M86+Bawana_Spot!M86</f>
        <v>61</v>
      </c>
      <c r="O86" s="194">
        <f>PPCL_NG!T86+PPCL_Spot!T86+GT_NG!T86+GT_Spot!T86+Bawana_NG!T86+Bawana_RLNG!T86+Bawana_Spot!T86</f>
        <v>61.153517516377107</v>
      </c>
      <c r="P86" s="195">
        <f t="shared" si="10"/>
        <v>-0.1535175163771072</v>
      </c>
      <c r="Q86" s="195">
        <f t="shared" si="11"/>
        <v>-0.49000000000004817</v>
      </c>
    </row>
    <row r="87" spans="1:17">
      <c r="A87" s="34" t="s">
        <v>129</v>
      </c>
      <c r="B87" s="194">
        <f>PPCL_NG!I87+PPCL_Spot!I87+GT_NG!I87+GT_Spot!I87+Bawana_NG!I87+Bawana_RLNG!I87+Bawana_Spot!I87</f>
        <v>113.64</v>
      </c>
      <c r="C87" s="194">
        <f>PPCL_NG!P87+PPCL_Spot!P87+GT_NG!P87+GT_Spot!P87+Bawana_NG!P87+Bawana_RLNG!P87+Bawana_Spot!P87</f>
        <v>113.83580461407008</v>
      </c>
      <c r="D87" s="195">
        <f t="shared" si="6"/>
        <v>-0.19580461407008443</v>
      </c>
      <c r="E87" s="194">
        <f>PPCL_NG!J87+PPCL_Spot!J87+GT_NG!J87+GT_Spot!J87+Bawana_NG!J87+Bawana_RLNG!J87+Bawana_Spot!J87</f>
        <v>105.6</v>
      </c>
      <c r="F87" s="194">
        <f>PPCL_NG!Q87+PPCL_Spot!Q87+GT_NG!Q87+GT_Spot!Q87+Bawana_NG!Q87+Bawana_RLNG!Q87+Bawana_Spot!Q87</f>
        <v>105.71164910281972</v>
      </c>
      <c r="G87" s="195">
        <f t="shared" si="7"/>
        <v>-0.11164910281972595</v>
      </c>
      <c r="H87" s="194">
        <f>PPCL_NG!K87+PPCL_Spot!K87+GT_NG!K87+GT_Spot!K87+Bawana_NG!K87+Bawana_RLNG!K87+Bawana_Spot!K87</f>
        <v>5.84</v>
      </c>
      <c r="I87" s="194">
        <f>PPCL_NG!R87+PPCL_Spot!R87+GT_NG!R87+GT_Spot!R87+Bawana_NG!R87+Bawana_RLNG!R87+Bawana_Spot!R87</f>
        <v>5.8400000000000007</v>
      </c>
      <c r="J87" s="195">
        <f t="shared" si="8"/>
        <v>0</v>
      </c>
      <c r="K87" s="194">
        <f>PPCL_NG!L87+PPCL_Spot!L87+GT_NG!L87+GT_Spot!L87+Bawana_NG!L87+Bawana_RLNG!L87+Bawana_Spot!L87</f>
        <v>21.08</v>
      </c>
      <c r="L87" s="194">
        <f>PPCL_NG!S87+PPCL_Spot!S87+GT_NG!S87+GT_Spot!S87+Bawana_NG!S87+Bawana_RLNG!S87+Bawana_Spot!S87</f>
        <v>21.109028766733129</v>
      </c>
      <c r="M87" s="195">
        <f t="shared" si="9"/>
        <v>-2.9028766733130595E-2</v>
      </c>
      <c r="N87" s="194">
        <f>PPCL_NG!M87+PPCL_Spot!M87+GT_NG!M87+GT_Spot!M87+Bawana_NG!M87+Bawana_RLNG!M87+Bawana_Spot!M87</f>
        <v>61</v>
      </c>
      <c r="O87" s="194">
        <f>PPCL_NG!T87+PPCL_Spot!T87+GT_NG!T87+GT_Spot!T87+Bawana_NG!T87+Bawana_RLNG!T87+Bawana_Spot!T87</f>
        <v>61.153517516377107</v>
      </c>
      <c r="P87" s="195">
        <f t="shared" si="10"/>
        <v>-0.1535175163771072</v>
      </c>
      <c r="Q87" s="195">
        <f t="shared" si="11"/>
        <v>-0.49000000000004817</v>
      </c>
    </row>
    <row r="88" spans="1:17">
      <c r="A88" s="34" t="s">
        <v>130</v>
      </c>
      <c r="B88" s="194">
        <f>PPCL_NG!I88+PPCL_Spot!I88+GT_NG!I88+GT_Spot!I88+Bawana_NG!I88+Bawana_RLNG!I88+Bawana_Spot!I88</f>
        <v>113.64</v>
      </c>
      <c r="C88" s="194">
        <f>PPCL_NG!P88+PPCL_Spot!P88+GT_NG!P88+GT_Spot!P88+Bawana_NG!P88+Bawana_RLNG!P88+Bawana_Spot!P88</f>
        <v>113.83580461407008</v>
      </c>
      <c r="D88" s="195">
        <f t="shared" si="6"/>
        <v>-0.19580461407008443</v>
      </c>
      <c r="E88" s="194">
        <f>PPCL_NG!J88+PPCL_Spot!J88+GT_NG!J88+GT_Spot!J88+Bawana_NG!J88+Bawana_RLNG!J88+Bawana_Spot!J88</f>
        <v>105.6</v>
      </c>
      <c r="F88" s="194">
        <f>PPCL_NG!Q88+PPCL_Spot!Q88+GT_NG!Q88+GT_Spot!Q88+Bawana_NG!Q88+Bawana_RLNG!Q88+Bawana_Spot!Q88</f>
        <v>105.71164910281972</v>
      </c>
      <c r="G88" s="195">
        <f t="shared" si="7"/>
        <v>-0.11164910281972595</v>
      </c>
      <c r="H88" s="194">
        <f>PPCL_NG!K88+PPCL_Spot!K88+GT_NG!K88+GT_Spot!K88+Bawana_NG!K88+Bawana_RLNG!K88+Bawana_Spot!K88</f>
        <v>5.84</v>
      </c>
      <c r="I88" s="194">
        <f>PPCL_NG!R88+PPCL_Spot!R88+GT_NG!R88+GT_Spot!R88+Bawana_NG!R88+Bawana_RLNG!R88+Bawana_Spot!R88</f>
        <v>5.8400000000000007</v>
      </c>
      <c r="J88" s="195">
        <f t="shared" si="8"/>
        <v>0</v>
      </c>
      <c r="K88" s="194">
        <f>PPCL_NG!L88+PPCL_Spot!L88+GT_NG!L88+GT_Spot!L88+Bawana_NG!L88+Bawana_RLNG!L88+Bawana_Spot!L88</f>
        <v>21.08</v>
      </c>
      <c r="L88" s="194">
        <f>PPCL_NG!S88+PPCL_Spot!S88+GT_NG!S88+GT_Spot!S88+Bawana_NG!S88+Bawana_RLNG!S88+Bawana_Spot!S88</f>
        <v>21.109028766733129</v>
      </c>
      <c r="M88" s="195">
        <f t="shared" si="9"/>
        <v>-2.9028766733130595E-2</v>
      </c>
      <c r="N88" s="194">
        <f>PPCL_NG!M88+PPCL_Spot!M88+GT_NG!M88+GT_Spot!M88+Bawana_NG!M88+Bawana_RLNG!M88+Bawana_Spot!M88</f>
        <v>61</v>
      </c>
      <c r="O88" s="194">
        <f>PPCL_NG!T88+PPCL_Spot!T88+GT_NG!T88+GT_Spot!T88+Bawana_NG!T88+Bawana_RLNG!T88+Bawana_Spot!T88</f>
        <v>61.153517516377107</v>
      </c>
      <c r="P88" s="195">
        <f t="shared" si="10"/>
        <v>-0.1535175163771072</v>
      </c>
      <c r="Q88" s="195">
        <f t="shared" si="11"/>
        <v>-0.49000000000004817</v>
      </c>
    </row>
    <row r="89" spans="1:17">
      <c r="A89" s="34" t="s">
        <v>131</v>
      </c>
      <c r="B89" s="194">
        <f>PPCL_NG!I89+PPCL_Spot!I89+GT_NG!I89+GT_Spot!I89+Bawana_NG!I89+Bawana_RLNG!I89+Bawana_Spot!I89</f>
        <v>113.64</v>
      </c>
      <c r="C89" s="194">
        <f>PPCL_NG!P89+PPCL_Spot!P89+GT_NG!P89+GT_Spot!P89+Bawana_NG!P89+Bawana_RLNG!P89+Bawana_Spot!P89</f>
        <v>113.83580461407008</v>
      </c>
      <c r="D89" s="195">
        <f t="shared" si="6"/>
        <v>-0.19580461407008443</v>
      </c>
      <c r="E89" s="194">
        <f>PPCL_NG!J89+PPCL_Spot!J89+GT_NG!J89+GT_Spot!J89+Bawana_NG!J89+Bawana_RLNG!J89+Bawana_Spot!J89</f>
        <v>105.6</v>
      </c>
      <c r="F89" s="194">
        <f>PPCL_NG!Q89+PPCL_Spot!Q89+GT_NG!Q89+GT_Spot!Q89+Bawana_NG!Q89+Bawana_RLNG!Q89+Bawana_Spot!Q89</f>
        <v>105.71164910281972</v>
      </c>
      <c r="G89" s="195">
        <f t="shared" si="7"/>
        <v>-0.11164910281972595</v>
      </c>
      <c r="H89" s="194">
        <f>PPCL_NG!K89+PPCL_Spot!K89+GT_NG!K89+GT_Spot!K89+Bawana_NG!K89+Bawana_RLNG!K89+Bawana_Spot!K89</f>
        <v>5.84</v>
      </c>
      <c r="I89" s="194">
        <f>PPCL_NG!R89+PPCL_Spot!R89+GT_NG!R89+GT_Spot!R89+Bawana_NG!R89+Bawana_RLNG!R89+Bawana_Spot!R89</f>
        <v>5.8400000000000007</v>
      </c>
      <c r="J89" s="195">
        <f t="shared" si="8"/>
        <v>0</v>
      </c>
      <c r="K89" s="194">
        <f>PPCL_NG!L89+PPCL_Spot!L89+GT_NG!L89+GT_Spot!L89+Bawana_NG!L89+Bawana_RLNG!L89+Bawana_Spot!L89</f>
        <v>21.08</v>
      </c>
      <c r="L89" s="194">
        <f>PPCL_NG!S89+PPCL_Spot!S89+GT_NG!S89+GT_Spot!S89+Bawana_NG!S89+Bawana_RLNG!S89+Bawana_Spot!S89</f>
        <v>21.109028766733129</v>
      </c>
      <c r="M89" s="195">
        <f t="shared" si="9"/>
        <v>-2.9028766733130595E-2</v>
      </c>
      <c r="N89" s="194">
        <f>PPCL_NG!M89+PPCL_Spot!M89+GT_NG!M89+GT_Spot!M89+Bawana_NG!M89+Bawana_RLNG!M89+Bawana_Spot!M89</f>
        <v>61</v>
      </c>
      <c r="O89" s="194">
        <f>PPCL_NG!T89+PPCL_Spot!T89+GT_NG!T89+GT_Spot!T89+Bawana_NG!T89+Bawana_RLNG!T89+Bawana_Spot!T89</f>
        <v>61.153517516377107</v>
      </c>
      <c r="P89" s="195">
        <f t="shared" si="10"/>
        <v>-0.1535175163771072</v>
      </c>
      <c r="Q89" s="195">
        <f t="shared" si="11"/>
        <v>-0.49000000000004817</v>
      </c>
    </row>
    <row r="90" spans="1:17">
      <c r="A90" s="34" t="s">
        <v>132</v>
      </c>
      <c r="B90" s="194">
        <f>PPCL_NG!I90+PPCL_Spot!I90+GT_NG!I90+GT_Spot!I90+Bawana_NG!I90+Bawana_RLNG!I90+Bawana_Spot!I90</f>
        <v>114.49</v>
      </c>
      <c r="C90" s="194">
        <f>PPCL_NG!P90+PPCL_Spot!P90+GT_NG!P90+GT_Spot!P90+Bawana_NG!P90+Bawana_RLNG!P90+Bawana_Spot!P90</f>
        <v>114.69191636665745</v>
      </c>
      <c r="D90" s="195">
        <f t="shared" si="6"/>
        <v>-0.20191636665745705</v>
      </c>
      <c r="E90" s="194">
        <f>PPCL_NG!J90+PPCL_Spot!J90+GT_NG!J90+GT_Spot!J90+Bawana_NG!J90+Bawana_RLNG!J90+Bawana_Spot!J90</f>
        <v>105.75</v>
      </c>
      <c r="F90" s="194">
        <f>PPCL_NG!Q90+PPCL_Spot!Q90+GT_NG!Q90+GT_Spot!Q90+Bawana_NG!Q90+Bawana_RLNG!Q90+Bawana_Spot!Q90</f>
        <v>105.8605926336195</v>
      </c>
      <c r="G90" s="195">
        <f t="shared" si="7"/>
        <v>-0.110592633619504</v>
      </c>
      <c r="H90" s="194">
        <f>PPCL_NG!K90+PPCL_Spot!K90+GT_NG!K90+GT_Spot!K90+Bawana_NG!K90+Bawana_RLNG!K90+Bawana_Spot!K90</f>
        <v>5.84</v>
      </c>
      <c r="I90" s="194">
        <f>PPCL_NG!R90+PPCL_Spot!R90+GT_NG!R90+GT_Spot!R90+Bawana_NG!R90+Bawana_RLNG!R90+Bawana_Spot!R90</f>
        <v>5.8400000000000007</v>
      </c>
      <c r="J90" s="195">
        <f t="shared" si="8"/>
        <v>0</v>
      </c>
      <c r="K90" s="194">
        <f>PPCL_NG!L90+PPCL_Spot!L90+GT_NG!L90+GT_Spot!L90+Bawana_NG!L90+Bawana_RLNG!L90+Bawana_Spot!L90</f>
        <v>21.08</v>
      </c>
      <c r="L90" s="194">
        <f>PPCL_NG!S90+PPCL_Spot!S90+GT_NG!S90+GT_Spot!S90+Bawana_NG!S90+Bawana_RLNG!S90+Bawana_Spot!S90</f>
        <v>21.108224868457494</v>
      </c>
      <c r="M90" s="195">
        <f t="shared" si="9"/>
        <v>-2.8224868457495944E-2</v>
      </c>
      <c r="N90" s="194">
        <f>PPCL_NG!M90+PPCL_Spot!M90+GT_NG!M90+GT_Spot!M90+Bawana_NG!M90+Bawana_RLNG!M90+Bawana_Spot!M90</f>
        <v>61</v>
      </c>
      <c r="O90" s="194">
        <f>PPCL_NG!T90+PPCL_Spot!T90+GT_NG!T90+GT_Spot!T90+Bawana_NG!T90+Bawana_RLNG!T90+Bawana_Spot!T90</f>
        <v>61.149266131265584</v>
      </c>
      <c r="P90" s="195">
        <f t="shared" si="10"/>
        <v>-0.14926613126558408</v>
      </c>
      <c r="Q90" s="195">
        <f t="shared" si="11"/>
        <v>-0.49000000000004107</v>
      </c>
    </row>
    <row r="91" spans="1:17">
      <c r="A91" s="34" t="s">
        <v>133</v>
      </c>
      <c r="B91" s="194">
        <f>PPCL_NG!I91+PPCL_Spot!I91+GT_NG!I91+GT_Spot!I91+Bawana_NG!I91+Bawana_RLNG!I91+Bawana_Spot!I91</f>
        <v>114.49</v>
      </c>
      <c r="C91" s="194">
        <f>PPCL_NG!P91+PPCL_Spot!P91+GT_NG!P91+GT_Spot!P91+Bawana_NG!P91+Bawana_RLNG!P91+Bawana_Spot!P91</f>
        <v>114.69191636665745</v>
      </c>
      <c r="D91" s="195">
        <f t="shared" si="6"/>
        <v>-0.20191636665745705</v>
      </c>
      <c r="E91" s="194">
        <f>PPCL_NG!J91+PPCL_Spot!J91+GT_NG!J91+GT_Spot!J91+Bawana_NG!J91+Bawana_RLNG!J91+Bawana_Spot!J91</f>
        <v>105.75</v>
      </c>
      <c r="F91" s="194">
        <f>PPCL_NG!Q91+PPCL_Spot!Q91+GT_NG!Q91+GT_Spot!Q91+Bawana_NG!Q91+Bawana_RLNG!Q91+Bawana_Spot!Q91</f>
        <v>105.8605926336195</v>
      </c>
      <c r="G91" s="195">
        <f t="shared" si="7"/>
        <v>-0.110592633619504</v>
      </c>
      <c r="H91" s="194">
        <f>PPCL_NG!K91+PPCL_Spot!K91+GT_NG!K91+GT_Spot!K91+Bawana_NG!K91+Bawana_RLNG!K91+Bawana_Spot!K91</f>
        <v>5.84</v>
      </c>
      <c r="I91" s="194">
        <f>PPCL_NG!R91+PPCL_Spot!R91+GT_NG!R91+GT_Spot!R91+Bawana_NG!R91+Bawana_RLNG!R91+Bawana_Spot!R91</f>
        <v>5.8400000000000007</v>
      </c>
      <c r="J91" s="195">
        <f t="shared" si="8"/>
        <v>0</v>
      </c>
      <c r="K91" s="194">
        <f>PPCL_NG!L91+PPCL_Spot!L91+GT_NG!L91+GT_Spot!L91+Bawana_NG!L91+Bawana_RLNG!L91+Bawana_Spot!L91</f>
        <v>21.08</v>
      </c>
      <c r="L91" s="194">
        <f>PPCL_NG!S91+PPCL_Spot!S91+GT_NG!S91+GT_Spot!S91+Bawana_NG!S91+Bawana_RLNG!S91+Bawana_Spot!S91</f>
        <v>21.108224868457494</v>
      </c>
      <c r="M91" s="195">
        <f t="shared" si="9"/>
        <v>-2.8224868457495944E-2</v>
      </c>
      <c r="N91" s="194">
        <f>PPCL_NG!M91+PPCL_Spot!M91+GT_NG!M91+GT_Spot!M91+Bawana_NG!M91+Bawana_RLNG!M91+Bawana_Spot!M91</f>
        <v>61</v>
      </c>
      <c r="O91" s="194">
        <f>PPCL_NG!T91+PPCL_Spot!T91+GT_NG!T91+GT_Spot!T91+Bawana_NG!T91+Bawana_RLNG!T91+Bawana_Spot!T91</f>
        <v>61.149266131265584</v>
      </c>
      <c r="P91" s="195">
        <f t="shared" si="10"/>
        <v>-0.14926613126558408</v>
      </c>
      <c r="Q91" s="195">
        <f t="shared" si="11"/>
        <v>-0.49000000000004107</v>
      </c>
    </row>
    <row r="92" spans="1:17">
      <c r="A92" s="34" t="s">
        <v>134</v>
      </c>
      <c r="B92" s="194">
        <f>PPCL_NG!I92+PPCL_Spot!I92+GT_NG!I92+GT_Spot!I92+Bawana_NG!I92+Bawana_RLNG!I92+Bawana_Spot!I92</f>
        <v>114.49</v>
      </c>
      <c r="C92" s="194">
        <f>PPCL_NG!P92+PPCL_Spot!P92+GT_NG!P92+GT_Spot!P92+Bawana_NG!P92+Bawana_RLNG!P92+Bawana_Spot!P92</f>
        <v>114.69191636665745</v>
      </c>
      <c r="D92" s="195">
        <f t="shared" si="6"/>
        <v>-0.20191636665745705</v>
      </c>
      <c r="E92" s="194">
        <f>PPCL_NG!J92+PPCL_Spot!J92+GT_NG!J92+GT_Spot!J92+Bawana_NG!J92+Bawana_RLNG!J92+Bawana_Spot!J92</f>
        <v>105.75</v>
      </c>
      <c r="F92" s="194">
        <f>PPCL_NG!Q92+PPCL_Spot!Q92+GT_NG!Q92+GT_Spot!Q92+Bawana_NG!Q92+Bawana_RLNG!Q92+Bawana_Spot!Q92</f>
        <v>105.8605926336195</v>
      </c>
      <c r="G92" s="195">
        <f t="shared" si="7"/>
        <v>-0.110592633619504</v>
      </c>
      <c r="H92" s="194">
        <f>PPCL_NG!K92+PPCL_Spot!K92+GT_NG!K92+GT_Spot!K92+Bawana_NG!K92+Bawana_RLNG!K92+Bawana_Spot!K92</f>
        <v>5.84</v>
      </c>
      <c r="I92" s="194">
        <f>PPCL_NG!R92+PPCL_Spot!R92+GT_NG!R92+GT_Spot!R92+Bawana_NG!R92+Bawana_RLNG!R92+Bawana_Spot!R92</f>
        <v>5.8400000000000007</v>
      </c>
      <c r="J92" s="195">
        <f t="shared" si="8"/>
        <v>0</v>
      </c>
      <c r="K92" s="194">
        <f>PPCL_NG!L92+PPCL_Spot!L92+GT_NG!L92+GT_Spot!L92+Bawana_NG!L92+Bawana_RLNG!L92+Bawana_Spot!L92</f>
        <v>21.08</v>
      </c>
      <c r="L92" s="194">
        <f>PPCL_NG!S92+PPCL_Spot!S92+GT_NG!S92+GT_Spot!S92+Bawana_NG!S92+Bawana_RLNG!S92+Bawana_Spot!S92</f>
        <v>21.108224868457494</v>
      </c>
      <c r="M92" s="195">
        <f t="shared" si="9"/>
        <v>-2.8224868457495944E-2</v>
      </c>
      <c r="N92" s="194">
        <f>PPCL_NG!M92+PPCL_Spot!M92+GT_NG!M92+GT_Spot!M92+Bawana_NG!M92+Bawana_RLNG!M92+Bawana_Spot!M92</f>
        <v>61</v>
      </c>
      <c r="O92" s="194">
        <f>PPCL_NG!T92+PPCL_Spot!T92+GT_NG!T92+GT_Spot!T92+Bawana_NG!T92+Bawana_RLNG!T92+Bawana_Spot!T92</f>
        <v>61.149266131265584</v>
      </c>
      <c r="P92" s="195">
        <f t="shared" si="10"/>
        <v>-0.14926613126558408</v>
      </c>
      <c r="Q92" s="195">
        <f t="shared" si="11"/>
        <v>-0.49000000000004107</v>
      </c>
    </row>
    <row r="93" spans="1:17">
      <c r="A93" s="34" t="s">
        <v>135</v>
      </c>
      <c r="B93" s="194">
        <f>PPCL_NG!I93+PPCL_Spot!I93+GT_NG!I93+GT_Spot!I93+Bawana_NG!I93+Bawana_RLNG!I93+Bawana_Spot!I93</f>
        <v>114.49</v>
      </c>
      <c r="C93" s="194">
        <f>PPCL_NG!P93+PPCL_Spot!P93+GT_NG!P93+GT_Spot!P93+Bawana_NG!P93+Bawana_RLNG!P93+Bawana_Spot!P93</f>
        <v>114.69191636665745</v>
      </c>
      <c r="D93" s="195">
        <f t="shared" si="6"/>
        <v>-0.20191636665745705</v>
      </c>
      <c r="E93" s="194">
        <f>PPCL_NG!J93+PPCL_Spot!J93+GT_NG!J93+GT_Spot!J93+Bawana_NG!J93+Bawana_RLNG!J93+Bawana_Spot!J93</f>
        <v>105.75</v>
      </c>
      <c r="F93" s="194">
        <f>PPCL_NG!Q93+PPCL_Spot!Q93+GT_NG!Q93+GT_Spot!Q93+Bawana_NG!Q93+Bawana_RLNG!Q93+Bawana_Spot!Q93</f>
        <v>105.8605926336195</v>
      </c>
      <c r="G93" s="195">
        <f t="shared" si="7"/>
        <v>-0.110592633619504</v>
      </c>
      <c r="H93" s="194">
        <f>PPCL_NG!K93+PPCL_Spot!K93+GT_NG!K93+GT_Spot!K93+Bawana_NG!K93+Bawana_RLNG!K93+Bawana_Spot!K93</f>
        <v>5.84</v>
      </c>
      <c r="I93" s="194">
        <f>PPCL_NG!R93+PPCL_Spot!R93+GT_NG!R93+GT_Spot!R93+Bawana_NG!R93+Bawana_RLNG!R93+Bawana_Spot!R93</f>
        <v>5.8400000000000007</v>
      </c>
      <c r="J93" s="195">
        <f t="shared" si="8"/>
        <v>0</v>
      </c>
      <c r="K93" s="194">
        <f>PPCL_NG!L93+PPCL_Spot!L93+GT_NG!L93+GT_Spot!L93+Bawana_NG!L93+Bawana_RLNG!L93+Bawana_Spot!L93</f>
        <v>21.08</v>
      </c>
      <c r="L93" s="194">
        <f>PPCL_NG!S93+PPCL_Spot!S93+GT_NG!S93+GT_Spot!S93+Bawana_NG!S93+Bawana_RLNG!S93+Bawana_Spot!S93</f>
        <v>21.108224868457494</v>
      </c>
      <c r="M93" s="195">
        <f t="shared" si="9"/>
        <v>-2.8224868457495944E-2</v>
      </c>
      <c r="N93" s="194">
        <f>PPCL_NG!M93+PPCL_Spot!M93+GT_NG!M93+GT_Spot!M93+Bawana_NG!M93+Bawana_RLNG!M93+Bawana_Spot!M93</f>
        <v>61</v>
      </c>
      <c r="O93" s="194">
        <f>PPCL_NG!T93+PPCL_Spot!T93+GT_NG!T93+GT_Spot!T93+Bawana_NG!T93+Bawana_RLNG!T93+Bawana_Spot!T93</f>
        <v>61.149266131265584</v>
      </c>
      <c r="P93" s="195">
        <f t="shared" si="10"/>
        <v>-0.14926613126558408</v>
      </c>
      <c r="Q93" s="195">
        <f t="shared" si="11"/>
        <v>-0.49000000000004107</v>
      </c>
    </row>
    <row r="94" spans="1:17">
      <c r="A94" s="34" t="s">
        <v>136</v>
      </c>
      <c r="B94" s="194">
        <f>PPCL_NG!I94+PPCL_Spot!I94+GT_NG!I94+GT_Spot!I94+Bawana_NG!I94+Bawana_RLNG!I94+Bawana_Spot!I94</f>
        <v>114.49</v>
      </c>
      <c r="C94" s="194">
        <f>PPCL_NG!P94+PPCL_Spot!P94+GT_NG!P94+GT_Spot!P94+Bawana_NG!P94+Bawana_RLNG!P94+Bawana_Spot!P94</f>
        <v>114.69191636665745</v>
      </c>
      <c r="D94" s="195">
        <f t="shared" si="6"/>
        <v>-0.20191636665745705</v>
      </c>
      <c r="E94" s="194">
        <f>PPCL_NG!J94+PPCL_Spot!J94+GT_NG!J94+GT_Spot!J94+Bawana_NG!J94+Bawana_RLNG!J94+Bawana_Spot!J94</f>
        <v>105.75</v>
      </c>
      <c r="F94" s="194">
        <f>PPCL_NG!Q94+PPCL_Spot!Q94+GT_NG!Q94+GT_Spot!Q94+Bawana_NG!Q94+Bawana_RLNG!Q94+Bawana_Spot!Q94</f>
        <v>105.8605926336195</v>
      </c>
      <c r="G94" s="195">
        <f t="shared" si="7"/>
        <v>-0.110592633619504</v>
      </c>
      <c r="H94" s="194">
        <f>PPCL_NG!K94+PPCL_Spot!K94+GT_NG!K94+GT_Spot!K94+Bawana_NG!K94+Bawana_RLNG!K94+Bawana_Spot!K94</f>
        <v>5.84</v>
      </c>
      <c r="I94" s="194">
        <f>PPCL_NG!R94+PPCL_Spot!R94+GT_NG!R94+GT_Spot!R94+Bawana_NG!R94+Bawana_RLNG!R94+Bawana_Spot!R94</f>
        <v>5.8400000000000007</v>
      </c>
      <c r="J94" s="195">
        <f t="shared" si="8"/>
        <v>0</v>
      </c>
      <c r="K94" s="194">
        <f>PPCL_NG!L94+PPCL_Spot!L94+GT_NG!L94+GT_Spot!L94+Bawana_NG!L94+Bawana_RLNG!L94+Bawana_Spot!L94</f>
        <v>21.08</v>
      </c>
      <c r="L94" s="194">
        <f>PPCL_NG!S94+PPCL_Spot!S94+GT_NG!S94+GT_Spot!S94+Bawana_NG!S94+Bawana_RLNG!S94+Bawana_Spot!S94</f>
        <v>21.108224868457494</v>
      </c>
      <c r="M94" s="195">
        <f t="shared" si="9"/>
        <v>-2.8224868457495944E-2</v>
      </c>
      <c r="N94" s="194">
        <f>PPCL_NG!M94+PPCL_Spot!M94+GT_NG!M94+GT_Spot!M94+Bawana_NG!M94+Bawana_RLNG!M94+Bawana_Spot!M94</f>
        <v>61</v>
      </c>
      <c r="O94" s="194">
        <f>PPCL_NG!T94+PPCL_Spot!T94+GT_NG!T94+GT_Spot!T94+Bawana_NG!T94+Bawana_RLNG!T94+Bawana_Spot!T94</f>
        <v>61.149266131265584</v>
      </c>
      <c r="P94" s="195">
        <f t="shared" si="10"/>
        <v>-0.14926613126558408</v>
      </c>
      <c r="Q94" s="195">
        <f t="shared" si="11"/>
        <v>-0.49000000000004107</v>
      </c>
    </row>
    <row r="95" spans="1:17">
      <c r="A95" s="34" t="s">
        <v>137</v>
      </c>
      <c r="B95" s="194">
        <f>PPCL_NG!I95+PPCL_Spot!I95+GT_NG!I95+GT_Spot!I95+Bawana_NG!I95+Bawana_RLNG!I95+Bawana_Spot!I95</f>
        <v>112.25</v>
      </c>
      <c r="C95" s="194">
        <f>PPCL_NG!P95+PPCL_Spot!P95+GT_NG!P95+GT_Spot!P95+Bawana_NG!P95+Bawana_RLNG!P95+Bawana_Spot!P95</f>
        <v>112.42544960772481</v>
      </c>
      <c r="D95" s="195">
        <f t="shared" si="6"/>
        <v>-0.17544960772481488</v>
      </c>
      <c r="E95" s="194">
        <f>PPCL_NG!J95+PPCL_Spot!J95+GT_NG!J95+GT_Spot!J95+Bawana_NG!J95+Bawana_RLNG!J95+Bawana_Spot!J95</f>
        <v>105.38</v>
      </c>
      <c r="F95" s="194">
        <f>PPCL_NG!Q95+PPCL_Spot!Q95+GT_NG!Q95+GT_Spot!Q95+Bawana_NG!Q95+Bawana_RLNG!Q95+Bawana_Spot!Q95</f>
        <v>105.48799034399518</v>
      </c>
      <c r="G95" s="195">
        <f t="shared" si="7"/>
        <v>-0.10799034399518348</v>
      </c>
      <c r="H95" s="194">
        <f>PPCL_NG!K95+PPCL_Spot!K95+GT_NG!K95+GT_Spot!K95+Bawana_NG!K95+Bawana_RLNG!K95+Bawana_Spot!K95</f>
        <v>5.84</v>
      </c>
      <c r="I95" s="194">
        <f>PPCL_NG!R95+PPCL_Spot!R95+GT_NG!R95+GT_Spot!R95+Bawana_NG!R95+Bawana_RLNG!R95+Bawana_Spot!R95</f>
        <v>5.8400000000000007</v>
      </c>
      <c r="J95" s="195">
        <f t="shared" si="8"/>
        <v>0</v>
      </c>
      <c r="K95" s="194">
        <f>PPCL_NG!L95+PPCL_Spot!L95+GT_NG!L95+GT_Spot!L95+Bawana_NG!L95+Bawana_RLNG!L95+Bawana_Spot!L95</f>
        <v>21.02</v>
      </c>
      <c r="L95" s="194">
        <f>PPCL_NG!S95+PPCL_Spot!S95+GT_NG!S95+GT_Spot!S95+Bawana_NG!S95+Bawana_RLNG!S95+Bawana_Spot!S95</f>
        <v>21.048038624019316</v>
      </c>
      <c r="M95" s="195">
        <f t="shared" si="9"/>
        <v>-2.8038624019316671E-2</v>
      </c>
      <c r="N95" s="194">
        <f>PPCL_NG!M95+PPCL_Spot!M95+GT_NG!M95+GT_Spot!M95+Bawana_NG!M95+Bawana_RLNG!M95+Bawana_Spot!M95</f>
        <v>60.7</v>
      </c>
      <c r="O95" s="194">
        <f>PPCL_NG!T95+PPCL_Spot!T95+GT_NG!T95+GT_Spot!T95+Bawana_NG!T95+Bawana_RLNG!T95+Bawana_Spot!T95</f>
        <v>60.848521424260717</v>
      </c>
      <c r="P95" s="195">
        <f t="shared" si="10"/>
        <v>-0.14852142426071424</v>
      </c>
      <c r="Q95" s="195">
        <f t="shared" si="11"/>
        <v>-0.46000000000002927</v>
      </c>
    </row>
    <row r="96" spans="1:17">
      <c r="A96" s="34" t="s">
        <v>138</v>
      </c>
      <c r="B96" s="194">
        <f>PPCL_NG!I96+PPCL_Spot!I96+GT_NG!I96+GT_Spot!I96+Bawana_NG!I96+Bawana_RLNG!I96+Bawana_Spot!I96</f>
        <v>112.25</v>
      </c>
      <c r="C96" s="194">
        <f>PPCL_NG!P96+PPCL_Spot!P96+GT_NG!P96+GT_Spot!P96+Bawana_NG!P96+Bawana_RLNG!P96+Bawana_Spot!P96</f>
        <v>112.42544960772481</v>
      </c>
      <c r="D96" s="195">
        <f t="shared" si="6"/>
        <v>-0.17544960772481488</v>
      </c>
      <c r="E96" s="194">
        <f>PPCL_NG!J96+PPCL_Spot!J96+GT_NG!J96+GT_Spot!J96+Bawana_NG!J96+Bawana_RLNG!J96+Bawana_Spot!J96</f>
        <v>105.38</v>
      </c>
      <c r="F96" s="194">
        <f>PPCL_NG!Q96+PPCL_Spot!Q96+GT_NG!Q96+GT_Spot!Q96+Bawana_NG!Q96+Bawana_RLNG!Q96+Bawana_Spot!Q96</f>
        <v>105.48799034399518</v>
      </c>
      <c r="G96" s="195">
        <f t="shared" si="7"/>
        <v>-0.10799034399518348</v>
      </c>
      <c r="H96" s="194">
        <f>PPCL_NG!K96+PPCL_Spot!K96+GT_NG!K96+GT_Spot!K96+Bawana_NG!K96+Bawana_RLNG!K96+Bawana_Spot!K96</f>
        <v>5.84</v>
      </c>
      <c r="I96" s="194">
        <f>PPCL_NG!R96+PPCL_Spot!R96+GT_NG!R96+GT_Spot!R96+Bawana_NG!R96+Bawana_RLNG!R96+Bawana_Spot!R96</f>
        <v>5.8400000000000007</v>
      </c>
      <c r="J96" s="195">
        <f t="shared" si="8"/>
        <v>0</v>
      </c>
      <c r="K96" s="194">
        <f>PPCL_NG!L96+PPCL_Spot!L96+GT_NG!L96+GT_Spot!L96+Bawana_NG!L96+Bawana_RLNG!L96+Bawana_Spot!L96</f>
        <v>21.02</v>
      </c>
      <c r="L96" s="194">
        <f>PPCL_NG!S96+PPCL_Spot!S96+GT_NG!S96+GT_Spot!S96+Bawana_NG!S96+Bawana_RLNG!S96+Bawana_Spot!S96</f>
        <v>21.048038624019316</v>
      </c>
      <c r="M96" s="195">
        <f t="shared" si="9"/>
        <v>-2.8038624019316671E-2</v>
      </c>
      <c r="N96" s="194">
        <f>PPCL_NG!M96+PPCL_Spot!M96+GT_NG!M96+GT_Spot!M96+Bawana_NG!M96+Bawana_RLNG!M96+Bawana_Spot!M96</f>
        <v>60.7</v>
      </c>
      <c r="O96" s="194">
        <f>PPCL_NG!T96+PPCL_Spot!T96+GT_NG!T96+GT_Spot!T96+Bawana_NG!T96+Bawana_RLNG!T96+Bawana_Spot!T96</f>
        <v>60.848521424260717</v>
      </c>
      <c r="P96" s="195">
        <f t="shared" si="10"/>
        <v>-0.14852142426071424</v>
      </c>
      <c r="Q96" s="195">
        <f t="shared" si="11"/>
        <v>-0.46000000000002927</v>
      </c>
    </row>
    <row r="97" spans="1:17">
      <c r="A97" s="34" t="s">
        <v>139</v>
      </c>
      <c r="B97" s="194">
        <f>PPCL_NG!I97+PPCL_Spot!I97+GT_NG!I97+GT_Spot!I97+Bawana_NG!I97+Bawana_RLNG!I97+Bawana_Spot!I97</f>
        <v>112.25</v>
      </c>
      <c r="C97" s="194">
        <f>PPCL_NG!P97+PPCL_Spot!P97+GT_NG!P97+GT_Spot!P97+Bawana_NG!P97+Bawana_RLNG!P97+Bawana_Spot!P97</f>
        <v>112.42544960772481</v>
      </c>
      <c r="D97" s="195">
        <f t="shared" si="6"/>
        <v>-0.17544960772481488</v>
      </c>
      <c r="E97" s="194">
        <f>PPCL_NG!J97+PPCL_Spot!J97+GT_NG!J97+GT_Spot!J97+Bawana_NG!J97+Bawana_RLNG!J97+Bawana_Spot!J97</f>
        <v>105.38</v>
      </c>
      <c r="F97" s="194">
        <f>PPCL_NG!Q97+PPCL_Spot!Q97+GT_NG!Q97+GT_Spot!Q97+Bawana_NG!Q97+Bawana_RLNG!Q97+Bawana_Spot!Q97</f>
        <v>105.48799034399518</v>
      </c>
      <c r="G97" s="195">
        <f t="shared" si="7"/>
        <v>-0.10799034399518348</v>
      </c>
      <c r="H97" s="194">
        <f>PPCL_NG!K97+PPCL_Spot!K97+GT_NG!K97+GT_Spot!K97+Bawana_NG!K97+Bawana_RLNG!K97+Bawana_Spot!K97</f>
        <v>5.84</v>
      </c>
      <c r="I97" s="194">
        <f>PPCL_NG!R97+PPCL_Spot!R97+GT_NG!R97+GT_Spot!R97+Bawana_NG!R97+Bawana_RLNG!R97+Bawana_Spot!R97</f>
        <v>5.8400000000000007</v>
      </c>
      <c r="J97" s="195">
        <f t="shared" si="8"/>
        <v>0</v>
      </c>
      <c r="K97" s="194">
        <f>PPCL_NG!L97+PPCL_Spot!L97+GT_NG!L97+GT_Spot!L97+Bawana_NG!L97+Bawana_RLNG!L97+Bawana_Spot!L97</f>
        <v>21.02</v>
      </c>
      <c r="L97" s="194">
        <f>PPCL_NG!S97+PPCL_Spot!S97+GT_NG!S97+GT_Spot!S97+Bawana_NG!S97+Bawana_RLNG!S97+Bawana_Spot!S97</f>
        <v>21.048038624019316</v>
      </c>
      <c r="M97" s="195">
        <f t="shared" si="9"/>
        <v>-2.8038624019316671E-2</v>
      </c>
      <c r="N97" s="194">
        <f>PPCL_NG!M97+PPCL_Spot!M97+GT_NG!M97+GT_Spot!M97+Bawana_NG!M97+Bawana_RLNG!M97+Bawana_Spot!M97</f>
        <v>60.7</v>
      </c>
      <c r="O97" s="194">
        <f>PPCL_NG!T97+PPCL_Spot!T97+GT_NG!T97+GT_Spot!T97+Bawana_NG!T97+Bawana_RLNG!T97+Bawana_Spot!T97</f>
        <v>60.848521424260717</v>
      </c>
      <c r="P97" s="195">
        <f t="shared" si="10"/>
        <v>-0.14852142426071424</v>
      </c>
      <c r="Q97" s="195">
        <f t="shared" si="11"/>
        <v>-0.46000000000002927</v>
      </c>
    </row>
    <row r="98" spans="1:17">
      <c r="A98" s="34" t="s">
        <v>140</v>
      </c>
      <c r="B98" s="194">
        <f>PPCL_NG!I98+PPCL_Spot!I98+GT_NG!I98+GT_Spot!I98+Bawana_NG!I98+Bawana_RLNG!I98+Bawana_Spot!I98</f>
        <v>112.25</v>
      </c>
      <c r="C98" s="194">
        <f>PPCL_NG!P98+PPCL_Spot!P98+GT_NG!P98+GT_Spot!P98+Bawana_NG!P98+Bawana_RLNG!P98+Bawana_Spot!P98</f>
        <v>112.42544960772481</v>
      </c>
      <c r="D98" s="195">
        <f t="shared" si="6"/>
        <v>-0.17544960772481488</v>
      </c>
      <c r="E98" s="194">
        <f>PPCL_NG!J98+PPCL_Spot!J98+GT_NG!J98+GT_Spot!J98+Bawana_NG!J98+Bawana_RLNG!J98+Bawana_Spot!J98</f>
        <v>105.38</v>
      </c>
      <c r="F98" s="194">
        <f>PPCL_NG!Q98+PPCL_Spot!Q98+GT_NG!Q98+GT_Spot!Q98+Bawana_NG!Q98+Bawana_RLNG!Q98+Bawana_Spot!Q98</f>
        <v>105.48799034399518</v>
      </c>
      <c r="G98" s="195">
        <f t="shared" si="7"/>
        <v>-0.10799034399518348</v>
      </c>
      <c r="H98" s="194">
        <f>PPCL_NG!K98+PPCL_Spot!K98+GT_NG!K98+GT_Spot!K98+Bawana_NG!K98+Bawana_RLNG!K98+Bawana_Spot!K98</f>
        <v>5.84</v>
      </c>
      <c r="I98" s="194">
        <f>PPCL_NG!R98+PPCL_Spot!R98+GT_NG!R98+GT_Spot!R98+Bawana_NG!R98+Bawana_RLNG!R98+Bawana_Spot!R98</f>
        <v>5.8400000000000007</v>
      </c>
      <c r="J98" s="195">
        <f t="shared" si="8"/>
        <v>0</v>
      </c>
      <c r="K98" s="194">
        <f>PPCL_NG!L98+PPCL_Spot!L98+GT_NG!L98+GT_Spot!L98+Bawana_NG!L98+Bawana_RLNG!L98+Bawana_Spot!L98</f>
        <v>21.02</v>
      </c>
      <c r="L98" s="194">
        <f>PPCL_NG!S98+PPCL_Spot!S98+GT_NG!S98+GT_Spot!S98+Bawana_NG!S98+Bawana_RLNG!S98+Bawana_Spot!S98</f>
        <v>21.048038624019316</v>
      </c>
      <c r="M98" s="195">
        <f t="shared" si="9"/>
        <v>-2.8038624019316671E-2</v>
      </c>
      <c r="N98" s="194">
        <f>PPCL_NG!M98+PPCL_Spot!M98+GT_NG!M98+GT_Spot!M98+Bawana_NG!M98+Bawana_RLNG!M98+Bawana_Spot!M98</f>
        <v>60.7</v>
      </c>
      <c r="O98" s="194">
        <f>PPCL_NG!T98+PPCL_Spot!T98+GT_NG!T98+GT_Spot!T98+Bawana_NG!T98+Bawana_RLNG!T98+Bawana_Spot!T98</f>
        <v>60.848521424260717</v>
      </c>
      <c r="P98" s="195">
        <f t="shared" si="10"/>
        <v>-0.14852142426071424</v>
      </c>
      <c r="Q98" s="195">
        <f t="shared" si="11"/>
        <v>-0.46000000000002927</v>
      </c>
    </row>
    <row r="99" spans="1:17">
      <c r="A99" s="34" t="s">
        <v>324</v>
      </c>
      <c r="B99" s="194">
        <f>PPCL_NG!I99+PPCL_Spot!I99+GT_NG!I99+GT_Spot!I99+Bawana_NG!I99+Bawana_RLNG!I99+Bawana_Spot!I99</f>
        <v>2.5443550000000004</v>
      </c>
      <c r="C99" s="194">
        <f>PPCL_NG!P99+PPCL_Spot!P99+GT_NG!P99+GT_Spot!P99+Bawana_NG!P99+Bawana_RLNG!P99+Bawana_Spot!P99</f>
        <v>2.548910471475593</v>
      </c>
      <c r="D99" s="195">
        <f t="shared" si="6"/>
        <v>-4.555471475592654E-3</v>
      </c>
      <c r="E99" s="194">
        <f>PPCL_NG!J99+PPCL_Spot!J99+GT_NG!J99+GT_Spot!J99+Bawana_NG!J99+Bawana_RLNG!J99+Bawana_Spot!J99</f>
        <v>1.5996750000000002</v>
      </c>
      <c r="F99" s="194">
        <f>PPCL_NG!Q99+PPCL_Spot!Q99+GT_NG!Q99+GT_Spot!Q99+Bawana_NG!Q99+Bawana_RLNG!Q99+Bawana_Spot!Q99</f>
        <v>1.6022920757596992</v>
      </c>
      <c r="G99" s="195">
        <f t="shared" si="7"/>
        <v>-2.6170757596990502E-3</v>
      </c>
      <c r="H99" s="194">
        <f>PPCL_NG!K99+PPCL_Spot!K99+GT_NG!K99+GT_Spot!K99+Bawana_NG!K99+Bawana_RLNG!K99+Bawana_Spot!K99</f>
        <v>0.14015999999999981</v>
      </c>
      <c r="I99" s="194">
        <f>PPCL_NG!R99+PPCL_Spot!R99+GT_NG!R99+GT_Spot!R99+Bawana_NG!R99+Bawana_RLNG!R99+Bawana_Spot!R99</f>
        <v>0.14015645305101068</v>
      </c>
      <c r="J99" s="195">
        <f t="shared" si="8"/>
        <v>3.5469489891304384E-6</v>
      </c>
      <c r="K99" s="194">
        <f>PPCL_NG!L99+PPCL_Spot!L99+GT_NG!L99+GT_Spot!L99+Bawana_NG!L99+Bawana_RLNG!L99+Bawana_Spot!L99</f>
        <v>0.5126550000000003</v>
      </c>
      <c r="L99" s="194">
        <f>PPCL_NG!S99+PPCL_Spot!S99+GT_NG!S99+GT_Spot!S99+Bawana_NG!S99+Bawana_RLNG!S99+Bawana_Spot!S99</f>
        <v>0.51332154608006964</v>
      </c>
      <c r="M99" s="195">
        <f t="shared" si="9"/>
        <v>-6.6654608006933014E-4</v>
      </c>
      <c r="N99" s="194">
        <f>PPCL_NG!M99+PPCL_Spot!M99+GT_NG!M99+GT_Spot!M99+Bawana_NG!M99+Bawana_RLNG!M99+Bawana_Spot!M99</f>
        <v>1.5722375000000013</v>
      </c>
      <c r="O99" s="194">
        <f>PPCL_NG!T99+PPCL_Spot!T99+GT_NG!T99+GT_Spot!T99+Bawana_NG!T99+Bawana_RLNG!T99+Bawana_Spot!T99</f>
        <v>1.5757944536336264</v>
      </c>
      <c r="P99" s="195">
        <f t="shared" si="10"/>
        <v>-3.5569536336250707E-3</v>
      </c>
      <c r="Q99" s="195">
        <f t="shared" si="11"/>
        <v>-1.1392499999996974E-2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45606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45606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45606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2024-11-19T15:04:49Z</dcterms:modified>
</cp:coreProperties>
</file>